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 kategorijas iesniegums final\"/>
    </mc:Choice>
  </mc:AlternateContent>
  <bookViews>
    <workbookView xWindow="-105" yWindow="-105" windowWidth="23250" windowHeight="12570"/>
  </bookViews>
  <sheets>
    <sheet name="Iekārtas" sheetId="1" r:id="rId1"/>
    <sheet name="Avoti" sheetId="4" r:id="rId2"/>
    <sheet name="VVD" sheetId="2" state="hidden" r:id="rId3"/>
  </sheets>
  <definedNames>
    <definedName name="_xlnm._FilterDatabase" localSheetId="0" hidden="1">Iekārtas!#REF!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2" i="2"/>
  <c r="H30" i="2"/>
  <c r="G2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2" i="2"/>
  <c r="A30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2" i="2"/>
  <c r="C31" i="2" l="1"/>
  <c r="G4" i="4" s="1"/>
  <c r="F4" i="4" s="1"/>
  <c r="F31" i="2"/>
  <c r="G7" i="4" s="1"/>
  <c r="B31" i="2"/>
  <c r="G3" i="4" s="1"/>
  <c r="E31" i="2"/>
  <c r="G6" i="4" s="1"/>
  <c r="D31" i="2"/>
  <c r="G5" i="4" s="1"/>
  <c r="G31" i="2"/>
  <c r="G8" i="4" s="1"/>
  <c r="H31" i="2"/>
  <c r="G9" i="4" s="1"/>
  <c r="A31" i="2"/>
  <c r="G2" i="4" s="1"/>
  <c r="E4" i="4" l="1"/>
  <c r="D4" i="4"/>
  <c r="D9" i="4"/>
  <c r="E9" i="4"/>
  <c r="F9" i="4"/>
  <c r="F6" i="4"/>
  <c r="D6" i="4"/>
  <c r="E6" i="4"/>
  <c r="D3" i="4"/>
  <c r="E3" i="4"/>
  <c r="F3" i="4"/>
  <c r="E8" i="4"/>
  <c r="F8" i="4"/>
  <c r="D8" i="4"/>
  <c r="F5" i="4"/>
  <c r="D5" i="4"/>
  <c r="E5" i="4"/>
  <c r="D2" i="4"/>
  <c r="E2" i="4"/>
  <c r="F2" i="4"/>
  <c r="E7" i="4"/>
  <c r="F7" i="4"/>
  <c r="D7" i="4"/>
</calcChain>
</file>

<file path=xl/comments1.xml><?xml version="1.0" encoding="utf-8"?>
<comments xmlns="http://schemas.openxmlformats.org/spreadsheetml/2006/main">
  <authors>
    <author>Einārs Mednis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Einārs Mednis:</t>
        </r>
        <r>
          <rPr>
            <sz val="9"/>
            <color indexed="81"/>
            <rFont val="Tahoma"/>
            <charset val="1"/>
          </rPr>
          <t xml:space="preserve">
norāda tikai sadedzināšanas iekārtas preču zīmi (piemēram, "Buderus", "Vapor" TTKV-100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Einārs Mednis:</t>
        </r>
        <r>
          <rPr>
            <sz val="9"/>
            <color indexed="81"/>
            <rFont val="Tahoma"/>
            <charset val="1"/>
          </rPr>
          <t xml:space="preserve">
Apkures katliem parasti jāizvēlas "iekārtas, kas nav dzinēji vai gāzturbīnas". Divu kurināmo dzinēja definīciju skatīt MK noteikumu Nr.736 2.6. apakšpunktā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Einārs Mednis:</t>
        </r>
        <r>
          <rPr>
            <sz val="9"/>
            <color indexed="81"/>
            <rFont val="Tahoma"/>
            <charset val="1"/>
          </rPr>
          <t xml:space="preserve">
Uz kādā iekārtām neattiecas norādīts MK noteikumu Nr.736 3.1.-3.17. apakšpunktos.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Einārs Mednis:</t>
        </r>
        <r>
          <rPr>
            <sz val="9"/>
            <color indexed="81"/>
            <rFont val="Tahoma"/>
            <charset val="1"/>
          </rPr>
          <t xml:space="preserve">
Ja iekārta nestrādā ar pilnu slodzi, jānorāda par cik % tā noslogota.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Einārs Mednis:</t>
        </r>
        <r>
          <rPr>
            <sz val="9"/>
            <color indexed="81"/>
            <rFont val="Tahoma"/>
            <charset val="1"/>
          </rPr>
          <t xml:space="preserve">
Šo kodu piešķir pats operators. Parasti A1 piešķir galvenajam vai vienīgajam dūmenim. Pēc tam šāds pats kods jālieto gatavojot gaisa statistikas pārskatu. </t>
        </r>
      </text>
    </comment>
  </commentList>
</comments>
</file>

<file path=xl/comments2.xml><?xml version="1.0" encoding="utf-8"?>
<comments xmlns="http://schemas.openxmlformats.org/spreadsheetml/2006/main">
  <authors>
    <author>Einārs Mednis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Einārs Mednis:</t>
        </r>
        <r>
          <rPr>
            <sz val="9"/>
            <color indexed="81"/>
            <rFont val="Tahoma"/>
            <charset val="1"/>
          </rPr>
          <t xml:space="preserve">
Atbilstoši MK noteikumu Nr.736 48.-53. punktam</t>
        </r>
      </text>
    </comment>
  </commentList>
</comments>
</file>

<file path=xl/comments3.xml><?xml version="1.0" encoding="utf-8"?>
<comments xmlns="http://schemas.openxmlformats.org/spreadsheetml/2006/main">
  <authors>
    <author>Einārs Mednis</author>
  </authors>
  <commentList>
    <comment ref="A32" authorId="0" shapeId="0">
      <text>
        <r>
          <rPr>
            <b/>
            <sz val="9"/>
            <color indexed="81"/>
            <rFont val="Tahoma"/>
            <family val="2"/>
            <charset val="186"/>
          </rPr>
          <t>Einārs Mednis:</t>
        </r>
        <r>
          <rPr>
            <sz val="9"/>
            <color indexed="81"/>
            <rFont val="Tahoma"/>
            <family val="2"/>
            <charset val="186"/>
          </rPr>
          <t xml:space="preserve">
MK 2017.gada 23.maija noteikumu Nr. 271
"Noteikumi par vides aizsardzības oficiālās statistikas un piesārņojošās darbības pārskata veidlapām" 2.pielikuma 4.tabula.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186"/>
          </rPr>
          <t>Einārs Mednis:</t>
        </r>
        <r>
          <rPr>
            <sz val="9"/>
            <color indexed="81"/>
            <rFont val="Tahoma"/>
            <family val="2"/>
            <charset val="186"/>
          </rPr>
          <t xml:space="preserve">
II pielikums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186"/>
          </rPr>
          <t>Einārs Mednis:</t>
        </r>
        <r>
          <rPr>
            <sz val="9"/>
            <color indexed="81"/>
            <rFont val="Tahoma"/>
            <family val="2"/>
            <charset val="186"/>
          </rPr>
          <t xml:space="preserve">
Cits kurināmais (kods 309) no LVĢMC klasifkatora vai ietilpt 3 grupās no Direktīvas klasifikācijas.</t>
        </r>
      </text>
    </comment>
  </commentList>
</comments>
</file>

<file path=xl/sharedStrings.xml><?xml version="1.0" encoding="utf-8"?>
<sst xmlns="http://schemas.openxmlformats.org/spreadsheetml/2006/main" count="106" uniqueCount="73">
  <si>
    <t>Iekārtas nosaukums (tips, marka)</t>
  </si>
  <si>
    <t>Katras sadedzināšanas iekārtas/tehniskās ierīces nominālā ievadītā siltuma jauda (MW)</t>
  </si>
  <si>
    <t xml:space="preserve">Vai piemērojamas atkāpes no emisiju robežvērtību piemērošanas </t>
  </si>
  <si>
    <t>LVĢMC</t>
  </si>
  <si>
    <t>Direktīva (ES) 2015/2193</t>
  </si>
  <si>
    <t>Cietā biomasa</t>
  </si>
  <si>
    <t>Pārējie cietie kurināmie</t>
  </si>
  <si>
    <t>Gāzeļļa</t>
  </si>
  <si>
    <t>Šķidrais kurināmais (izņemot gāzeļļu)</t>
  </si>
  <si>
    <t>Dabasgāze</t>
  </si>
  <si>
    <t>Gāzveida kurināmais (izņemot dabasgāzi)</t>
  </si>
  <si>
    <t>Ogles</t>
  </si>
  <si>
    <t>Koksne</t>
  </si>
  <si>
    <t>Dīzeļdegviela</t>
  </si>
  <si>
    <t>Mazuts</t>
  </si>
  <si>
    <t>Dabas gāze</t>
  </si>
  <si>
    <t>Sašķidrinātā gāze</t>
  </si>
  <si>
    <t>Malka</t>
  </si>
  <si>
    <t>Kūdra</t>
  </si>
  <si>
    <t>Šķidrais kurināmais</t>
  </si>
  <si>
    <t>Biogāze</t>
  </si>
  <si>
    <t>Granulas</t>
  </si>
  <si>
    <t>Nolietotas riepas</t>
  </si>
  <si>
    <t>Degakmens eļļa</t>
  </si>
  <si>
    <t>Šķelda</t>
  </si>
  <si>
    <t>Kokss</t>
  </si>
  <si>
    <t>Atstrādātas eļļas</t>
  </si>
  <si>
    <t>Koksne (pārējais)</t>
  </si>
  <si>
    <t>Briketes</t>
  </si>
  <si>
    <t>Salmi</t>
  </si>
  <si>
    <t>a</t>
  </si>
  <si>
    <t>Cits kurināmais (piemēram, nefosilie sadzīves atkritumi, kūtsmēsli u.c)</t>
  </si>
  <si>
    <t>Cits kurināmais (piemēram,fosilie sadzīves atkritumi u.c.)</t>
  </si>
  <si>
    <t>Cits kurināmais (piemēram, naftas produktu atkritumi, gudrons u.c)</t>
  </si>
  <si>
    <t>b</t>
  </si>
  <si>
    <t>c</t>
  </si>
  <si>
    <t>d</t>
  </si>
  <si>
    <t>e</t>
  </si>
  <si>
    <t>Cits kurināmais (piemēram, naftas produktu atkritumi, gudrons, sadzīves atkritumi, kūtsmēsli u.c)</t>
  </si>
  <si>
    <t>Vidējā tehniskās ierīces, katla slodze ekspluatācijas laikā, %</t>
  </si>
  <si>
    <t>paredzamais darbības laiks ar otrā kurināmā veidu, % no gada kopējā tehniskās ierīces darbības laika</t>
  </si>
  <si>
    <t>ar otrā kurināmā veidu saražotā siltuma jauda, % no kopējās saražotās/nominālās siltuma jaudas</t>
  </si>
  <si>
    <t>Iekārtas tips (izvēlēties no saraksta)</t>
  </si>
  <si>
    <t>Kurināmā veids (izvēlēties no saraksta)</t>
  </si>
  <si>
    <t>dīzeļdzinējs</t>
  </si>
  <si>
    <t>gāzturbīna</t>
  </si>
  <si>
    <t>cita veida dzinējs</t>
  </si>
  <si>
    <t>iekārtas, kas nav dzinēji vai gāzturbīnas</t>
  </si>
  <si>
    <t xml:space="preserve">divu kurināmo dzinējs </t>
  </si>
  <si>
    <t>Emisijas avota kods (piemēram, A1, A2), kuru piemēro katram dūmenim</t>
  </si>
  <si>
    <t xml:space="preserve">Vai uz sadedzināšanas iekārtu attiecas MK noteikumi par gaisa piesārņojuma ierobežošanu no sadedzināšanas iekārtām </t>
  </si>
  <si>
    <t>siltumenerģijas ražošanai (apsildei)</t>
  </si>
  <si>
    <t>elektroenerģijas ražošanai</t>
  </si>
  <si>
    <t>siltumenerģijas (apsildei) un elektroenerģijas ražošanai (koģenerācija)</t>
  </si>
  <si>
    <t>ražošanas procesa uzturēšanai</t>
  </si>
  <si>
    <t>Plānotās emisijas avota (dūmeņa) darba stundas gadā</t>
  </si>
  <si>
    <t>Otrs kurināmā veids, ja ir divu kurināmo iekārta (izvēlēties no saraksta)</t>
  </si>
  <si>
    <t>A1</t>
  </si>
  <si>
    <t>A2</t>
  </si>
  <si>
    <t>A3</t>
  </si>
  <si>
    <t>A4</t>
  </si>
  <si>
    <t>A5</t>
  </si>
  <si>
    <t>A6</t>
  </si>
  <si>
    <t>A7</t>
  </si>
  <si>
    <t>A8</t>
  </si>
  <si>
    <t>Datums, kad pēc iekārtas uzstādīšanas tā pirmo reizi darbināta (dd.mm.gggg)</t>
  </si>
  <si>
    <r>
      <t>Kurināmā daudzums gadā (tn vai tūkstoši m</t>
    </r>
    <r>
      <rPr>
        <vertAlign val="superscript"/>
        <sz val="11"/>
        <color theme="1"/>
        <rFont val="Arial"/>
        <family val="2"/>
        <charset val="186"/>
      </rPr>
      <t>3</t>
    </r>
    <r>
      <rPr>
        <sz val="11"/>
        <color theme="1"/>
        <rFont val="Arial"/>
        <family val="2"/>
        <charset val="186"/>
      </rPr>
      <t>)</t>
    </r>
  </si>
  <si>
    <r>
      <t>Otrā kurināmā daudzums gadā (tn vai tk.m</t>
    </r>
    <r>
      <rPr>
        <vertAlign val="superscript"/>
        <sz val="11"/>
        <color theme="1"/>
        <rFont val="Arial"/>
        <family val="2"/>
        <charset val="186"/>
      </rPr>
      <t>3</t>
    </r>
    <r>
      <rPr>
        <sz val="11"/>
        <color theme="1"/>
        <rFont val="Arial"/>
        <family val="2"/>
        <charset val="186"/>
      </rPr>
      <t>)</t>
    </r>
  </si>
  <si>
    <r>
      <t xml:space="preserve">Avota (dūmeņa) kods </t>
    </r>
    <r>
      <rPr>
        <sz val="11"/>
        <color rgb="FFFF0000"/>
        <rFont val="Arial"/>
        <family val="2"/>
        <charset val="186"/>
      </rPr>
      <t>(aizpildās automātiski)</t>
    </r>
  </si>
  <si>
    <r>
      <t xml:space="preserve">Prasības plānotajiem emisiju aprēķiniem </t>
    </r>
    <r>
      <rPr>
        <sz val="11"/>
        <color rgb="FFFF0000"/>
        <rFont val="Arial"/>
        <family val="2"/>
        <charset val="186"/>
      </rPr>
      <t>(aizpildās automātiski)</t>
    </r>
    <r>
      <rPr>
        <sz val="11"/>
        <color theme="1"/>
        <rFont val="Arial"/>
        <family val="2"/>
        <charset val="186"/>
      </rPr>
      <t>. Emisiju aprēķini, modelēšana jāpievieno iesniegumam kā pielikums.</t>
    </r>
  </si>
  <si>
    <r>
      <t xml:space="preserve">Prasības pirmajam emisiju mērījumam </t>
    </r>
    <r>
      <rPr>
        <sz val="11"/>
        <color rgb="FFFF0000"/>
        <rFont val="Arial"/>
        <family val="2"/>
        <charset val="186"/>
      </rPr>
      <t>(aizpildās automātiski)</t>
    </r>
  </si>
  <si>
    <r>
      <t xml:space="preserve">Avotam pieslēgto iekārtu nominālo jaudu summa MW </t>
    </r>
    <r>
      <rPr>
        <sz val="11"/>
        <color rgb="FFFF0000"/>
        <rFont val="Arial"/>
        <family val="2"/>
        <charset val="186"/>
      </rPr>
      <t>(aizpildās automātiski)</t>
    </r>
  </si>
  <si>
    <r>
      <t xml:space="preserve">Prasības emisiju mērījumu biežumam - reizes gados vai ik pēc norādītajām darba stundām </t>
    </r>
    <r>
      <rPr>
        <sz val="11"/>
        <color rgb="FFFF0000"/>
        <rFont val="Arial"/>
        <family val="2"/>
        <charset val="186"/>
      </rPr>
      <t>(aizpildās automātiski)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</si>
</sst>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</font>
    <font>
      <b/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5" tint="-0.249977111117893"/>
      <name val="Calibri"/>
      <family val="2"/>
      <charset val="186"/>
      <scheme val="minor"/>
    </font>
    <font>
      <sz val="11"/>
      <color theme="9" tint="-0.249977111117893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vertAlign val="superscript"/>
      <sz val="11"/>
      <color theme="1"/>
      <name val="Arial"/>
      <family val="2"/>
      <charset val="186"/>
    </font>
    <font>
      <sz val="8"/>
      <name val="Arial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4" xfId="0" applyBorder="1"/>
    <xf numFmtId="0" fontId="6" fillId="0" borderId="4" xfId="0" applyFont="1" applyBorder="1"/>
    <xf numFmtId="0" fontId="0" fillId="0" borderId="5" xfId="0" applyBorder="1"/>
    <xf numFmtId="0" fontId="7" fillId="0" borderId="5" xfId="0" applyFont="1" applyBorder="1"/>
    <xf numFmtId="0" fontId="0" fillId="0" borderId="5" xfId="0" applyBorder="1" applyAlignment="1">
      <alignment wrapText="1"/>
    </xf>
    <xf numFmtId="0" fontId="8" fillId="0" borderId="5" xfId="0" applyFont="1" applyBorder="1"/>
    <xf numFmtId="0" fontId="6" fillId="0" borderId="5" xfId="0" applyFont="1" applyBorder="1"/>
    <xf numFmtId="0" fontId="0" fillId="3" borderId="0" xfId="0" applyFont="1" applyFill="1" applyAlignment="1"/>
    <xf numFmtId="0" fontId="0" fillId="0" borderId="5" xfId="0" applyFont="1" applyBorder="1" applyAlignment="1"/>
    <xf numFmtId="0" fontId="0" fillId="0" borderId="5" xfId="0" applyFont="1" applyBorder="1" applyAlignment="1">
      <alignment wrapText="1"/>
    </xf>
    <xf numFmtId="0" fontId="2" fillId="3" borderId="0" xfId="0" applyNumberFormat="1" applyFont="1" applyFill="1" applyAlignment="1"/>
    <xf numFmtId="0" fontId="0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wrapText="1"/>
    </xf>
    <xf numFmtId="0" fontId="0" fillId="0" borderId="4" xfId="0" applyFont="1" applyBorder="1" applyAlignment="1"/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wrapText="1"/>
      <protection locked="0"/>
    </xf>
    <xf numFmtId="0" fontId="0" fillId="4" borderId="4" xfId="0" applyFont="1" applyFill="1" applyBorder="1" applyAlignment="1" applyProtection="1">
      <protection locked="0"/>
    </xf>
    <xf numFmtId="14" fontId="2" fillId="4" borderId="7" xfId="0" applyNumberFormat="1" applyFont="1" applyFill="1" applyBorder="1" applyAlignment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4" borderId="5" xfId="0" applyFont="1" applyFill="1" applyBorder="1" applyAlignment="1" applyProtection="1">
      <alignment wrapText="1"/>
      <protection locked="0"/>
    </xf>
    <xf numFmtId="0" fontId="0" fillId="4" borderId="5" xfId="0" applyFont="1" applyFill="1" applyBorder="1" applyAlignment="1" applyProtection="1">
      <protection locked="0"/>
    </xf>
    <xf numFmtId="14" fontId="2" fillId="4" borderId="8" xfId="0" applyNumberFormat="1" applyFont="1" applyFill="1" applyBorder="1" applyAlignment="1" applyProtection="1">
      <protection locked="0"/>
    </xf>
    <xf numFmtId="14" fontId="0" fillId="4" borderId="8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60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625" defaultRowHeight="15" customHeight="1" x14ac:dyDescent="0.2"/>
  <cols>
    <col min="1" max="1" width="30.875" customWidth="1"/>
    <col min="2" max="2" width="13.75" customWidth="1"/>
    <col min="3" max="3" width="14.75" customWidth="1"/>
    <col min="4" max="4" width="33.5" customWidth="1"/>
    <col min="5" max="5" width="16.625" customWidth="1"/>
    <col min="6" max="6" width="23.25" customWidth="1"/>
    <col min="7" max="7" width="9.875" customWidth="1"/>
    <col min="8" max="8" width="24.25" customWidth="1"/>
    <col min="9" max="9" width="9.875" customWidth="1"/>
    <col min="10" max="10" width="13.75" customWidth="1"/>
    <col min="11" max="11" width="12.625" customWidth="1"/>
    <col min="12" max="12" width="11.75" customWidth="1"/>
    <col min="13" max="13" width="12.5" customWidth="1"/>
    <col min="14" max="47" width="12.625" style="14"/>
  </cols>
  <sheetData>
    <row r="1" spans="1:13" ht="141.6" customHeight="1" thickBot="1" x14ac:dyDescent="0.25">
      <c r="A1" s="22" t="s">
        <v>0</v>
      </c>
      <c r="B1" s="18" t="s">
        <v>1</v>
      </c>
      <c r="C1" s="19" t="s">
        <v>65</v>
      </c>
      <c r="D1" s="20" t="s">
        <v>42</v>
      </c>
      <c r="E1" s="20" t="s">
        <v>50</v>
      </c>
      <c r="F1" s="20" t="s">
        <v>43</v>
      </c>
      <c r="G1" s="20" t="s">
        <v>66</v>
      </c>
      <c r="H1" s="20" t="s">
        <v>56</v>
      </c>
      <c r="I1" s="20" t="s">
        <v>67</v>
      </c>
      <c r="J1" s="20" t="s">
        <v>40</v>
      </c>
      <c r="K1" s="20" t="s">
        <v>41</v>
      </c>
      <c r="L1" s="20" t="s">
        <v>39</v>
      </c>
      <c r="M1" s="21" t="s">
        <v>49</v>
      </c>
    </row>
    <row r="2" spans="1:13" ht="15" customHeight="1" x14ac:dyDescent="0.2">
      <c r="A2" s="31"/>
      <c r="B2" s="32"/>
      <c r="C2" s="33"/>
      <c r="D2" s="34"/>
      <c r="E2" s="32"/>
      <c r="F2" s="34"/>
      <c r="G2" s="32"/>
      <c r="H2" s="34"/>
      <c r="I2" s="32"/>
      <c r="J2" s="32"/>
      <c r="K2" s="32"/>
      <c r="L2" s="32"/>
      <c r="M2" s="32"/>
    </row>
    <row r="3" spans="1:13" ht="15" customHeight="1" x14ac:dyDescent="0.2">
      <c r="A3" s="35"/>
      <c r="B3" s="36"/>
      <c r="C3" s="37"/>
      <c r="D3" s="35"/>
      <c r="E3" s="36"/>
      <c r="F3" s="35"/>
      <c r="G3" s="36"/>
      <c r="H3" s="35"/>
      <c r="I3" s="36"/>
      <c r="J3" s="36"/>
      <c r="K3" s="36"/>
      <c r="L3" s="36"/>
      <c r="M3" s="36"/>
    </row>
    <row r="4" spans="1:13" ht="15" customHeight="1" x14ac:dyDescent="0.2">
      <c r="A4" s="35"/>
      <c r="B4" s="36"/>
      <c r="C4" s="38"/>
      <c r="D4" s="35"/>
      <c r="E4" s="36"/>
      <c r="F4" s="35"/>
      <c r="G4" s="36"/>
      <c r="H4" s="35"/>
      <c r="I4" s="36"/>
      <c r="J4" s="36"/>
      <c r="K4" s="36"/>
      <c r="L4" s="36"/>
      <c r="M4" s="36"/>
    </row>
    <row r="5" spans="1:13" ht="15" customHeight="1" x14ac:dyDescent="0.2">
      <c r="A5" s="35"/>
      <c r="B5" s="36"/>
      <c r="C5" s="38"/>
      <c r="D5" s="35"/>
      <c r="E5" s="36"/>
      <c r="F5" s="35"/>
      <c r="G5" s="36"/>
      <c r="H5" s="35"/>
      <c r="I5" s="36"/>
      <c r="J5" s="36"/>
      <c r="K5" s="36"/>
      <c r="L5" s="36"/>
      <c r="M5" s="36"/>
    </row>
    <row r="6" spans="1:13" ht="15" customHeight="1" x14ac:dyDescent="0.2">
      <c r="A6" s="35"/>
      <c r="B6" s="36"/>
      <c r="C6" s="38"/>
      <c r="D6" s="35"/>
      <c r="E6" s="36"/>
      <c r="F6" s="35"/>
      <c r="G6" s="36"/>
      <c r="H6" s="35"/>
      <c r="I6" s="36"/>
      <c r="J6" s="36"/>
      <c r="K6" s="36"/>
      <c r="L6" s="36"/>
      <c r="M6" s="36"/>
    </row>
    <row r="7" spans="1:13" ht="15" customHeight="1" x14ac:dyDescent="0.2">
      <c r="A7" s="35"/>
      <c r="B7" s="36"/>
      <c r="C7" s="38"/>
      <c r="D7" s="35"/>
      <c r="E7" s="36"/>
      <c r="F7" s="35"/>
      <c r="G7" s="36"/>
      <c r="H7" s="35"/>
      <c r="I7" s="36"/>
      <c r="J7" s="36"/>
      <c r="K7" s="36"/>
      <c r="L7" s="36"/>
      <c r="M7" s="36"/>
    </row>
    <row r="8" spans="1:13" ht="15" customHeight="1" x14ac:dyDescent="0.2">
      <c r="A8" s="35"/>
      <c r="B8" s="36"/>
      <c r="C8" s="38"/>
      <c r="D8" s="35"/>
      <c r="E8" s="36"/>
      <c r="F8" s="35"/>
      <c r="G8" s="36"/>
      <c r="H8" s="35"/>
      <c r="I8" s="36"/>
      <c r="J8" s="36"/>
      <c r="K8" s="36"/>
      <c r="L8" s="36"/>
      <c r="M8" s="36"/>
    </row>
    <row r="9" spans="1:13" ht="15" customHeight="1" x14ac:dyDescent="0.2">
      <c r="A9" s="35"/>
      <c r="B9" s="36"/>
      <c r="C9" s="38"/>
      <c r="D9" s="35"/>
      <c r="E9" s="36"/>
      <c r="F9" s="35"/>
      <c r="G9" s="36"/>
      <c r="H9" s="35"/>
      <c r="I9" s="36"/>
      <c r="J9" s="36"/>
      <c r="K9" s="36"/>
      <c r="L9" s="36"/>
      <c r="M9" s="36"/>
    </row>
    <row r="10" spans="1:13" ht="15" customHeight="1" x14ac:dyDescent="0.2">
      <c r="A10" s="35"/>
      <c r="B10" s="36"/>
      <c r="C10" s="37"/>
      <c r="D10" s="35"/>
      <c r="E10" s="36"/>
      <c r="F10" s="35"/>
      <c r="G10" s="36"/>
      <c r="H10" s="35"/>
      <c r="I10" s="36"/>
      <c r="J10" s="36"/>
      <c r="K10" s="36"/>
      <c r="L10" s="36"/>
      <c r="M10" s="36"/>
    </row>
    <row r="11" spans="1:13" ht="15" customHeight="1" x14ac:dyDescent="0.2">
      <c r="A11" s="35"/>
      <c r="B11" s="36"/>
      <c r="C11" s="37"/>
      <c r="D11" s="35"/>
      <c r="E11" s="36"/>
      <c r="F11" s="35"/>
      <c r="G11" s="36"/>
      <c r="H11" s="35"/>
      <c r="I11" s="36"/>
      <c r="J11" s="36"/>
      <c r="K11" s="36"/>
      <c r="L11" s="36"/>
      <c r="M11" s="36"/>
    </row>
    <row r="12" spans="1:13" ht="15" customHeight="1" x14ac:dyDescent="0.2">
      <c r="A12" s="35"/>
      <c r="B12" s="36"/>
      <c r="C12" s="37"/>
      <c r="D12" s="35"/>
      <c r="E12" s="36"/>
      <c r="F12" s="35"/>
      <c r="G12" s="36"/>
      <c r="H12" s="35"/>
      <c r="I12" s="36"/>
      <c r="J12" s="36"/>
      <c r="K12" s="36"/>
      <c r="L12" s="36"/>
      <c r="M12" s="36"/>
    </row>
    <row r="13" spans="1:13" ht="15" customHeight="1" x14ac:dyDescent="0.2">
      <c r="A13" s="35"/>
      <c r="B13" s="36"/>
      <c r="C13" s="37"/>
      <c r="D13" s="35"/>
      <c r="E13" s="36"/>
      <c r="F13" s="35"/>
      <c r="G13" s="36"/>
      <c r="H13" s="35"/>
      <c r="I13" s="36"/>
      <c r="J13" s="36"/>
      <c r="K13" s="36"/>
      <c r="L13" s="36"/>
      <c r="M13" s="36"/>
    </row>
    <row r="14" spans="1:13" ht="15" customHeight="1" x14ac:dyDescent="0.2">
      <c r="A14" s="35"/>
      <c r="B14" s="36"/>
      <c r="C14" s="37"/>
      <c r="D14" s="35"/>
      <c r="E14" s="36"/>
      <c r="F14" s="35"/>
      <c r="G14" s="36"/>
      <c r="H14" s="35"/>
      <c r="I14" s="36"/>
      <c r="J14" s="36"/>
      <c r="K14" s="36"/>
      <c r="L14" s="36"/>
      <c r="M14" s="36"/>
    </row>
    <row r="15" spans="1:13" ht="15" customHeight="1" x14ac:dyDescent="0.2">
      <c r="A15" s="35"/>
      <c r="B15" s="36"/>
      <c r="C15" s="37"/>
      <c r="D15" s="35"/>
      <c r="E15" s="36"/>
      <c r="F15" s="35"/>
      <c r="G15" s="36"/>
      <c r="H15" s="35"/>
      <c r="I15" s="36"/>
      <c r="J15" s="36"/>
      <c r="K15" s="36"/>
      <c r="L15" s="36"/>
      <c r="M15" s="36"/>
    </row>
    <row r="16" spans="1:13" ht="15" customHeight="1" x14ac:dyDescent="0.2">
      <c r="A16" s="35"/>
      <c r="B16" s="36"/>
      <c r="C16" s="37"/>
      <c r="D16" s="35"/>
      <c r="E16" s="36"/>
      <c r="F16" s="35"/>
      <c r="G16" s="36"/>
      <c r="H16" s="35"/>
      <c r="I16" s="36"/>
      <c r="J16" s="36"/>
      <c r="K16" s="36"/>
      <c r="L16" s="36"/>
      <c r="M16" s="36"/>
    </row>
    <row r="17" spans="1:13" ht="15" customHeight="1" x14ac:dyDescent="0.2">
      <c r="A17" s="35"/>
      <c r="B17" s="36"/>
      <c r="C17" s="37"/>
      <c r="D17" s="35"/>
      <c r="E17" s="36"/>
      <c r="F17" s="35"/>
      <c r="G17" s="36"/>
      <c r="H17" s="35"/>
      <c r="I17" s="36"/>
      <c r="J17" s="36"/>
      <c r="K17" s="36"/>
      <c r="L17" s="36"/>
      <c r="M17" s="36"/>
    </row>
    <row r="18" spans="1:13" ht="15" customHeight="1" x14ac:dyDescent="0.2">
      <c r="A18" s="35"/>
      <c r="B18" s="36"/>
      <c r="C18" s="37"/>
      <c r="D18" s="35"/>
      <c r="E18" s="36"/>
      <c r="F18" s="35"/>
      <c r="G18" s="36"/>
      <c r="H18" s="35"/>
      <c r="I18" s="36"/>
      <c r="J18" s="36"/>
      <c r="K18" s="36"/>
      <c r="L18" s="36"/>
      <c r="M18" s="36"/>
    </row>
    <row r="19" spans="1:13" ht="15" customHeight="1" x14ac:dyDescent="0.2">
      <c r="A19" s="35"/>
      <c r="B19" s="36"/>
      <c r="C19" s="37"/>
      <c r="D19" s="35"/>
      <c r="E19" s="36"/>
      <c r="F19" s="35"/>
      <c r="G19" s="36"/>
      <c r="H19" s="35"/>
      <c r="I19" s="36"/>
      <c r="J19" s="36"/>
      <c r="K19" s="36"/>
      <c r="L19" s="36"/>
      <c r="M19" s="36"/>
    </row>
    <row r="20" spans="1:13" ht="15" customHeight="1" x14ac:dyDescent="0.2">
      <c r="A20" s="35"/>
      <c r="B20" s="36"/>
      <c r="C20" s="37"/>
      <c r="D20" s="35"/>
      <c r="E20" s="36"/>
      <c r="F20" s="35"/>
      <c r="G20" s="36"/>
      <c r="H20" s="35"/>
      <c r="I20" s="36"/>
      <c r="J20" s="36"/>
      <c r="K20" s="36"/>
      <c r="L20" s="36"/>
      <c r="M20" s="36"/>
    </row>
    <row r="21" spans="1:13" ht="15" customHeight="1" x14ac:dyDescent="0.2">
      <c r="A21" s="35"/>
      <c r="B21" s="36"/>
      <c r="C21" s="37"/>
      <c r="D21" s="35"/>
      <c r="E21" s="36"/>
      <c r="F21" s="35"/>
      <c r="G21" s="36"/>
      <c r="H21" s="35"/>
      <c r="I21" s="36"/>
      <c r="J21" s="36"/>
      <c r="K21" s="36"/>
      <c r="L21" s="36"/>
      <c r="M21" s="36"/>
    </row>
    <row r="22" spans="1:13" ht="15" customHeight="1" x14ac:dyDescent="0.2">
      <c r="A22" s="35"/>
      <c r="B22" s="36"/>
      <c r="C22" s="37"/>
      <c r="D22" s="35"/>
      <c r="E22" s="36"/>
      <c r="F22" s="35"/>
      <c r="G22" s="36"/>
      <c r="H22" s="35"/>
      <c r="I22" s="36"/>
      <c r="J22" s="36"/>
      <c r="K22" s="36"/>
      <c r="L22" s="36"/>
      <c r="M22" s="36"/>
    </row>
    <row r="23" spans="1:13" ht="15" customHeight="1" x14ac:dyDescent="0.2">
      <c r="A23" s="35"/>
      <c r="B23" s="36"/>
      <c r="C23" s="37"/>
      <c r="D23" s="35"/>
      <c r="E23" s="36"/>
      <c r="F23" s="35"/>
      <c r="G23" s="36"/>
      <c r="H23" s="35"/>
      <c r="I23" s="36"/>
      <c r="J23" s="36"/>
      <c r="K23" s="36"/>
      <c r="L23" s="36"/>
      <c r="M23" s="36"/>
    </row>
    <row r="24" spans="1:13" ht="15" customHeight="1" x14ac:dyDescent="0.2">
      <c r="A24" s="35"/>
      <c r="B24" s="36"/>
      <c r="C24" s="37"/>
      <c r="D24" s="35"/>
      <c r="E24" s="36"/>
      <c r="F24" s="35"/>
      <c r="G24" s="36"/>
      <c r="H24" s="35"/>
      <c r="I24" s="36"/>
      <c r="J24" s="36"/>
      <c r="K24" s="36"/>
      <c r="L24" s="36"/>
      <c r="M24" s="36"/>
    </row>
    <row r="25" spans="1:13" ht="15" customHeight="1" x14ac:dyDescent="0.2">
      <c r="A25" s="35"/>
      <c r="B25" s="36"/>
      <c r="C25" s="37"/>
      <c r="D25" s="35"/>
      <c r="E25" s="36"/>
      <c r="F25" s="35"/>
      <c r="G25" s="36"/>
      <c r="H25" s="35"/>
      <c r="I25" s="36"/>
      <c r="J25" s="36"/>
      <c r="K25" s="36"/>
      <c r="L25" s="36"/>
      <c r="M25" s="36"/>
    </row>
    <row r="26" spans="1:13" ht="15" customHeight="1" x14ac:dyDescent="0.2">
      <c r="A26" s="35"/>
      <c r="B26" s="36"/>
      <c r="C26" s="37"/>
      <c r="D26" s="35"/>
      <c r="E26" s="36"/>
      <c r="F26" s="35"/>
      <c r="G26" s="36"/>
      <c r="H26" s="35"/>
      <c r="I26" s="36"/>
      <c r="J26" s="36"/>
      <c r="K26" s="36"/>
      <c r="L26" s="36"/>
      <c r="M26" s="36"/>
    </row>
    <row r="27" spans="1:13" ht="15" customHeight="1" x14ac:dyDescent="0.2">
      <c r="A27" s="35"/>
      <c r="B27" s="36"/>
      <c r="C27" s="37"/>
      <c r="D27" s="35"/>
      <c r="E27" s="36"/>
      <c r="F27" s="35"/>
      <c r="G27" s="36"/>
      <c r="H27" s="35"/>
      <c r="I27" s="36"/>
      <c r="J27" s="36"/>
      <c r="K27" s="36"/>
      <c r="L27" s="36"/>
      <c r="M27" s="36"/>
    </row>
    <row r="28" spans="1:13" ht="15" customHeight="1" x14ac:dyDescent="0.2">
      <c r="A28" s="35"/>
      <c r="B28" s="36"/>
      <c r="C28" s="37"/>
      <c r="D28" s="35"/>
      <c r="E28" s="36"/>
      <c r="F28" s="35"/>
      <c r="G28" s="36"/>
      <c r="H28" s="35"/>
      <c r="I28" s="36"/>
      <c r="J28" s="36"/>
      <c r="K28" s="36"/>
      <c r="L28" s="36"/>
      <c r="M28" s="36"/>
    </row>
    <row r="29" spans="1:13" ht="15" customHeight="1" x14ac:dyDescent="0.2">
      <c r="A29" s="35"/>
      <c r="B29" s="36"/>
      <c r="C29" s="37"/>
      <c r="D29" s="35"/>
      <c r="E29" s="36"/>
      <c r="F29" s="35"/>
      <c r="G29" s="36"/>
      <c r="H29" s="35"/>
      <c r="I29" s="36"/>
      <c r="J29" s="36"/>
      <c r="K29" s="36"/>
      <c r="L29" s="36"/>
      <c r="M29" s="36"/>
    </row>
    <row r="30" spans="1:13" ht="15" customHeight="1" x14ac:dyDescent="0.2">
      <c r="A30" s="35"/>
      <c r="B30" s="36"/>
      <c r="C30" s="37"/>
      <c r="D30" s="35"/>
      <c r="E30" s="36"/>
      <c r="F30" s="35"/>
      <c r="G30" s="36"/>
      <c r="H30" s="35"/>
      <c r="I30" s="36"/>
      <c r="J30" s="36"/>
      <c r="K30" s="36"/>
      <c r="L30" s="36"/>
      <c r="M30" s="36"/>
    </row>
    <row r="31" spans="1:13" s="14" customFormat="1" ht="15" customHeight="1" x14ac:dyDescent="0.2">
      <c r="C31" s="17"/>
    </row>
    <row r="32" spans="1:13" s="14" customFormat="1" ht="15" customHeight="1" x14ac:dyDescent="0.2">
      <c r="C32" s="17"/>
    </row>
    <row r="33" spans="3:3" s="14" customFormat="1" ht="15" customHeight="1" x14ac:dyDescent="0.2">
      <c r="C33" s="17"/>
    </row>
    <row r="34" spans="3:3" s="14" customFormat="1" ht="15" customHeight="1" x14ac:dyDescent="0.2">
      <c r="C34" s="17"/>
    </row>
    <row r="35" spans="3:3" s="14" customFormat="1" ht="15" customHeight="1" x14ac:dyDescent="0.2">
      <c r="C35" s="17"/>
    </row>
    <row r="36" spans="3:3" s="14" customFormat="1" ht="15" customHeight="1" x14ac:dyDescent="0.2">
      <c r="C36" s="17"/>
    </row>
    <row r="37" spans="3:3" s="14" customFormat="1" ht="15" customHeight="1" x14ac:dyDescent="0.2">
      <c r="C37" s="17"/>
    </row>
    <row r="38" spans="3:3" s="14" customFormat="1" ht="15" customHeight="1" x14ac:dyDescent="0.2">
      <c r="C38" s="17"/>
    </row>
    <row r="39" spans="3:3" s="14" customFormat="1" ht="15" customHeight="1" x14ac:dyDescent="0.2">
      <c r="C39" s="17"/>
    </row>
    <row r="40" spans="3:3" s="14" customFormat="1" ht="15" customHeight="1" x14ac:dyDescent="0.2">
      <c r="C40" s="17"/>
    </row>
    <row r="41" spans="3:3" s="14" customFormat="1" ht="15" customHeight="1" x14ac:dyDescent="0.2">
      <c r="C41" s="17"/>
    </row>
    <row r="42" spans="3:3" s="14" customFormat="1" ht="15" customHeight="1" x14ac:dyDescent="0.2">
      <c r="C42" s="17"/>
    </row>
    <row r="43" spans="3:3" s="14" customFormat="1" ht="15" customHeight="1" x14ac:dyDescent="0.2">
      <c r="C43" s="17"/>
    </row>
    <row r="44" spans="3:3" s="14" customFormat="1" ht="15" customHeight="1" x14ac:dyDescent="0.2">
      <c r="C44" s="17"/>
    </row>
    <row r="45" spans="3:3" s="14" customFormat="1" ht="15" customHeight="1" x14ac:dyDescent="0.2">
      <c r="C45" s="17"/>
    </row>
    <row r="46" spans="3:3" s="14" customFormat="1" ht="15" customHeight="1" x14ac:dyDescent="0.2">
      <c r="C46" s="17"/>
    </row>
    <row r="47" spans="3:3" s="14" customFormat="1" ht="15" customHeight="1" x14ac:dyDescent="0.2">
      <c r="C47" s="17"/>
    </row>
    <row r="48" spans="3:3" s="14" customFormat="1" ht="15" customHeight="1" x14ac:dyDescent="0.2">
      <c r="C48" s="17"/>
    </row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5" customHeight="1" x14ac:dyDescent="0.2"/>
    <row r="53" s="14" customFormat="1" ht="15" customHeight="1" x14ac:dyDescent="0.2"/>
    <row r="54" s="14" customFormat="1" ht="15" customHeight="1" x14ac:dyDescent="0.2"/>
    <row r="55" s="14" customFormat="1" ht="15" customHeight="1" x14ac:dyDescent="0.2"/>
    <row r="56" s="14" customFormat="1" ht="15" customHeight="1" x14ac:dyDescent="0.2"/>
    <row r="57" s="14" customFormat="1" ht="15" customHeight="1" x14ac:dyDescent="0.2"/>
    <row r="58" s="14" customFormat="1" ht="15" customHeight="1" x14ac:dyDescent="0.2"/>
    <row r="59" s="14" customFormat="1" ht="15" customHeight="1" x14ac:dyDescent="0.2"/>
    <row r="60" s="14" customFormat="1" ht="15" customHeight="1" x14ac:dyDescent="0.2"/>
  </sheetData>
  <sheetProtection algorithmName="SHA-512" hashValue="sKFyvL5m7mAPvQkP9zYl2HKIpF4V9tjb+syx59hyy6+dtW8jbWQz56W+HW7wQI4S6NWpmof9u87vqe9HHBFhWg==" saltValue="z2ZymnpN+Sd7pDz4Om8eBA==" spinCount="100000" sheet="1" objects="1" scenarios="1"/>
  <dataValidations count="6">
    <dataValidation type="custom" showInputMessage="1" showErrorMessage="1" sqref="J2:J30">
      <formula1>NOT(ISBLANK(H2))</formula1>
    </dataValidation>
    <dataValidation type="custom" showInputMessage="1" showErrorMessage="1" sqref="K2:K30">
      <formula1>NOT(ISBLANK(H2))</formula1>
    </dataValidation>
    <dataValidation type="custom" showInputMessage="1" showErrorMessage="1" sqref="I2:I30">
      <formula1>NOT(ISBLANK(H2))</formula1>
    </dataValidation>
    <dataValidation type="list" allowBlank="1" showInputMessage="1" showErrorMessage="1" sqref="M3:M30">
      <formula1>"A1, A2, A3, A4, A5, A6, A7, A8, A9"</formula1>
    </dataValidation>
    <dataValidation type="list" allowBlank="1" showInputMessage="1" showErrorMessage="1" sqref="M2">
      <formula1>"A1, A2, A3, A4, A5, A6, A7, A8"</formula1>
    </dataValidation>
    <dataValidation type="list" allowBlank="1" showInputMessage="1" showErrorMessage="1" sqref="E2:E30">
      <formula1>"Jā, Nē"</formula1>
    </dataValidation>
  </dataValidations>
  <pageMargins left="0.7" right="0.7" top="0.75" bottom="0.75" header="0" footer="0"/>
  <pageSetup paperSize="9" scale="8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VVD!$C$33:$C$52</xm:f>
          </x14:formula1>
          <xm:sqref>F2:F30 H2:H31</xm:sqref>
        </x14:dataValidation>
        <x14:dataValidation type="list" allowBlank="1" showInputMessage="1" showErrorMessage="1">
          <x14:formula1>
            <xm:f>VVD!$C$54:$C$58</xm:f>
          </x14:formula1>
          <xm:sqref>D2:D30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02"/>
  <sheetViews>
    <sheetView zoomScale="130" zoomScaleNormal="130" workbookViewId="0">
      <selection activeCell="G2" sqref="G2"/>
    </sheetView>
  </sheetViews>
  <sheetFormatPr defaultRowHeight="14.25" x14ac:dyDescent="0.2"/>
  <cols>
    <col min="1" max="1" width="14.25" customWidth="1"/>
    <col min="2" max="2" width="11.25" customWidth="1"/>
    <col min="3" max="3" width="13.75" customWidth="1"/>
    <col min="4" max="4" width="28.625" customWidth="1"/>
    <col min="5" max="5" width="61.25" customWidth="1"/>
    <col min="6" max="6" width="28.875" customWidth="1"/>
    <col min="7" max="7" width="13.125" customWidth="1"/>
    <col min="8" max="8" width="13.375" customWidth="1"/>
    <col min="9" max="9" width="9.5" customWidth="1"/>
  </cols>
  <sheetData>
    <row r="1" spans="1:30" ht="105.6" customHeight="1" thickBot="1" x14ac:dyDescent="0.25">
      <c r="A1" s="27" t="s">
        <v>68</v>
      </c>
      <c r="B1" s="18" t="s">
        <v>55</v>
      </c>
      <c r="C1" s="18" t="s">
        <v>2</v>
      </c>
      <c r="D1" s="20" t="s">
        <v>69</v>
      </c>
      <c r="E1" s="20" t="s">
        <v>70</v>
      </c>
      <c r="F1" s="20" t="s">
        <v>72</v>
      </c>
      <c r="G1" s="21" t="s">
        <v>71</v>
      </c>
      <c r="H1" s="28"/>
      <c r="I1" s="28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ht="43.15" customHeight="1" x14ac:dyDescent="0.2">
      <c r="A2" s="24" t="s">
        <v>57</v>
      </c>
      <c r="B2" s="32"/>
      <c r="C2" s="39"/>
      <c r="D2" s="25" t="str">
        <f>IF(G2="","",IF(G2&gt;=1,"Atbilstoši MK noteikumu Nr.736 8.punkta prasībām","Atbilstoši MK noteikumu Nr.1015 8.punkta prasībām"))</f>
        <v/>
      </c>
      <c r="E2" s="26" t="str">
        <f>IF(G2="","",IF(G2&gt;=1,"Četru mēnešu laikā pēc iekārtas atļaujas vai C kategorijas piesārņojošas darbības apliecinājuma izsniegšanas vai iekārtas darbības uzsākšanas datuma – izvēloties vēlāko no šiem datumiem","Nav jāveic"))</f>
        <v/>
      </c>
      <c r="F2" s="24" t="str">
        <f>IF(G2="","",IF(C2="Jā",B2*3,IF(G2&gt;=1,"Reizi trijos gados","Nav jāveic")))</f>
        <v/>
      </c>
      <c r="G2" s="24" t="str">
        <f>IF(VVD!A31&gt;0,VVD!A31,"")</f>
        <v/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42.6" customHeight="1" x14ac:dyDescent="0.2">
      <c r="A3" s="15" t="s">
        <v>58</v>
      </c>
      <c r="B3" s="36"/>
      <c r="C3" s="36"/>
      <c r="D3" s="23" t="str">
        <f t="shared" ref="D3:D9" si="0">IF(G3="","",IF(G3&gt;=1,"Atbilstoši MK noteikumu Nr.736 8.punkta prasībām","Atbilstoši MK noteikumu Nr.1015 8.punkta prasībām"))</f>
        <v/>
      </c>
      <c r="E3" s="16" t="str">
        <f t="shared" ref="E3:E9" si="1">IF(G3="","",IF(G3&gt;=1,"Četru mēnešu laikā pēc iekārtas atļaujas vai C kategorijas piesārņojošas darbības apliecinājuma izsniegšanas vai iekārtas darbības uzsākšanas datuma – izvēloties vēlāko no šiem datumiem","Nav jāveic"))</f>
        <v/>
      </c>
      <c r="F3" s="15" t="str">
        <f t="shared" ref="F3:F9" si="2">IF(G3="","",IF(C3="Jā",B3*3,IF(G3&gt;=1,"Reizi trijos gados","Nav jāveic")))</f>
        <v/>
      </c>
      <c r="G3" s="15" t="str">
        <f>IF(VVD!B31&gt;0,VVD!B31,"")</f>
        <v/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t="43.15" customHeight="1" x14ac:dyDescent="0.2">
      <c r="A4" s="15" t="s">
        <v>59</v>
      </c>
      <c r="B4" s="36"/>
      <c r="C4" s="36"/>
      <c r="D4" s="23" t="str">
        <f t="shared" si="0"/>
        <v/>
      </c>
      <c r="E4" s="16" t="str">
        <f t="shared" si="1"/>
        <v/>
      </c>
      <c r="F4" s="15" t="str">
        <f t="shared" si="2"/>
        <v/>
      </c>
      <c r="G4" s="15" t="str">
        <f>IF(VVD!C31&gt;0,VVD!C31,"")</f>
        <v/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0" ht="45" customHeight="1" x14ac:dyDescent="0.2">
      <c r="A5" s="15" t="s">
        <v>60</v>
      </c>
      <c r="B5" s="36"/>
      <c r="C5" s="36"/>
      <c r="D5" s="23" t="str">
        <f t="shared" si="0"/>
        <v/>
      </c>
      <c r="E5" s="16" t="str">
        <f t="shared" si="1"/>
        <v/>
      </c>
      <c r="F5" s="15" t="str">
        <f t="shared" si="2"/>
        <v/>
      </c>
      <c r="G5" s="15" t="str">
        <f>IF(VVD!D31&gt;0,VVD!D31,"")</f>
        <v/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ht="44.45" customHeight="1" x14ac:dyDescent="0.2">
      <c r="A6" s="15" t="s">
        <v>61</v>
      </c>
      <c r="B6" s="36"/>
      <c r="C6" s="36"/>
      <c r="D6" s="23" t="str">
        <f t="shared" si="0"/>
        <v/>
      </c>
      <c r="E6" s="16" t="str">
        <f t="shared" si="1"/>
        <v/>
      </c>
      <c r="F6" s="15" t="str">
        <f t="shared" si="2"/>
        <v/>
      </c>
      <c r="G6" s="15" t="str">
        <f>IF(VVD!E31&gt;0,VVD!E31,"")</f>
        <v/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40.15" customHeight="1" x14ac:dyDescent="0.2">
      <c r="A7" s="15" t="s">
        <v>62</v>
      </c>
      <c r="B7" s="36"/>
      <c r="C7" s="36"/>
      <c r="D7" s="23" t="str">
        <f t="shared" si="0"/>
        <v/>
      </c>
      <c r="E7" s="16" t="str">
        <f t="shared" si="1"/>
        <v/>
      </c>
      <c r="F7" s="15" t="str">
        <f t="shared" si="2"/>
        <v/>
      </c>
      <c r="G7" s="15" t="str">
        <f>IF(VVD!F31&gt;0,VVD!F31,"")</f>
        <v/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0" ht="43.9" customHeight="1" x14ac:dyDescent="0.2">
      <c r="A8" s="15" t="s">
        <v>63</v>
      </c>
      <c r="B8" s="36"/>
      <c r="C8" s="36"/>
      <c r="D8" s="23" t="str">
        <f t="shared" si="0"/>
        <v/>
      </c>
      <c r="E8" s="16" t="str">
        <f t="shared" si="1"/>
        <v/>
      </c>
      <c r="F8" s="15" t="str">
        <f t="shared" si="2"/>
        <v/>
      </c>
      <c r="G8" s="15" t="str">
        <f>IF(VVD!G31&gt;0,VVD!G31,"")</f>
        <v/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ht="46.9" customHeight="1" x14ac:dyDescent="0.2">
      <c r="A9" s="15" t="s">
        <v>64</v>
      </c>
      <c r="B9" s="36"/>
      <c r="C9" s="36"/>
      <c r="D9" s="23" t="str">
        <f t="shared" si="0"/>
        <v/>
      </c>
      <c r="E9" s="16" t="str">
        <f t="shared" si="1"/>
        <v/>
      </c>
      <c r="F9" s="15" t="str">
        <f t="shared" si="2"/>
        <v/>
      </c>
      <c r="G9" s="15" t="str">
        <f>IF(VVD!H31&gt;0,VVD!H31,"")</f>
        <v/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0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0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1:30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1:30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</row>
    <row r="34" spans="1:30" x14ac:dyDescent="0.2">
      <c r="A34" s="14"/>
      <c r="B34" s="14"/>
      <c r="C34" s="14"/>
      <c r="D34" s="14"/>
      <c r="E34" s="14"/>
      <c r="F34" s="14"/>
      <c r="G34" s="14"/>
    </row>
    <row r="35" spans="1:30" x14ac:dyDescent="0.2">
      <c r="A35" s="14"/>
      <c r="B35" s="14"/>
      <c r="C35" s="14"/>
      <c r="D35" s="14"/>
      <c r="E35" s="14"/>
      <c r="F35" s="14"/>
      <c r="G35" s="14"/>
    </row>
    <row r="36" spans="1:30" x14ac:dyDescent="0.2">
      <c r="A36" s="14"/>
      <c r="B36" s="14"/>
      <c r="C36" s="14"/>
      <c r="D36" s="14"/>
      <c r="E36" s="14"/>
      <c r="F36" s="14"/>
      <c r="G36" s="14"/>
    </row>
    <row r="37" spans="1:30" x14ac:dyDescent="0.2">
      <c r="A37" s="14"/>
      <c r="B37" s="14"/>
      <c r="C37" s="14"/>
      <c r="D37" s="14"/>
      <c r="E37" s="14"/>
      <c r="F37" s="14"/>
      <c r="G37" s="14"/>
    </row>
    <row r="38" spans="1:30" s="14" customFormat="1" x14ac:dyDescent="0.2"/>
    <row r="39" spans="1:30" s="14" customFormat="1" x14ac:dyDescent="0.2"/>
    <row r="40" spans="1:30" s="14" customFormat="1" x14ac:dyDescent="0.2"/>
    <row r="41" spans="1:30" s="14" customFormat="1" x14ac:dyDescent="0.2"/>
    <row r="42" spans="1:30" s="14" customFormat="1" x14ac:dyDescent="0.2"/>
    <row r="43" spans="1:30" s="14" customFormat="1" x14ac:dyDescent="0.2"/>
    <row r="44" spans="1:30" s="14" customFormat="1" x14ac:dyDescent="0.2"/>
    <row r="45" spans="1:30" s="14" customFormat="1" x14ac:dyDescent="0.2"/>
    <row r="46" spans="1:30" s="14" customFormat="1" x14ac:dyDescent="0.2"/>
    <row r="47" spans="1:30" s="14" customFormat="1" x14ac:dyDescent="0.2"/>
    <row r="48" spans="1:30" s="14" customFormat="1" x14ac:dyDescent="0.2"/>
    <row r="49" s="14" customFormat="1" x14ac:dyDescent="0.2"/>
    <row r="50" s="14" customFormat="1" x14ac:dyDescent="0.2"/>
    <row r="51" s="14" customFormat="1" x14ac:dyDescent="0.2"/>
    <row r="52" s="14" customFormat="1" x14ac:dyDescent="0.2"/>
    <row r="53" s="14" customFormat="1" x14ac:dyDescent="0.2"/>
    <row r="54" s="14" customFormat="1" x14ac:dyDescent="0.2"/>
    <row r="55" s="14" customFormat="1" x14ac:dyDescent="0.2"/>
    <row r="56" s="14" customFormat="1" x14ac:dyDescent="0.2"/>
    <row r="57" s="14" customFormat="1" x14ac:dyDescent="0.2"/>
    <row r="58" s="14" customFormat="1" x14ac:dyDescent="0.2"/>
    <row r="59" s="14" customFormat="1" x14ac:dyDescent="0.2"/>
    <row r="60" s="14" customFormat="1" x14ac:dyDescent="0.2"/>
    <row r="61" s="14" customFormat="1" x14ac:dyDescent="0.2"/>
    <row r="62" s="14" customFormat="1" x14ac:dyDescent="0.2"/>
    <row r="63" s="14" customFormat="1" x14ac:dyDescent="0.2"/>
    <row r="64" s="14" customFormat="1" x14ac:dyDescent="0.2"/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0" s="14" customFormat="1" x14ac:dyDescent="0.2"/>
    <row r="71" s="14" customFormat="1" x14ac:dyDescent="0.2"/>
    <row r="72" s="14" customFormat="1" x14ac:dyDescent="0.2"/>
    <row r="73" s="14" customForma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  <row r="79" s="14" customFormat="1" x14ac:dyDescent="0.2"/>
    <row r="80" s="14" customFormat="1" x14ac:dyDescent="0.2"/>
    <row r="81" s="14" customFormat="1" x14ac:dyDescent="0.2"/>
    <row r="82" s="14" customFormat="1" x14ac:dyDescent="0.2"/>
    <row r="83" s="14" customFormat="1" x14ac:dyDescent="0.2"/>
    <row r="84" s="14" customFormat="1" x14ac:dyDescent="0.2"/>
    <row r="85" s="14" customFormat="1" x14ac:dyDescent="0.2"/>
    <row r="86" s="14" customFormat="1" x14ac:dyDescent="0.2"/>
    <row r="87" s="14" customFormat="1" x14ac:dyDescent="0.2"/>
    <row r="88" s="14" customFormat="1" x14ac:dyDescent="0.2"/>
    <row r="89" s="14" customFormat="1" x14ac:dyDescent="0.2"/>
    <row r="90" s="14" customFormat="1" x14ac:dyDescent="0.2"/>
    <row r="91" s="14" customFormat="1" x14ac:dyDescent="0.2"/>
    <row r="92" s="14" customFormat="1" x14ac:dyDescent="0.2"/>
    <row r="93" s="14" customFormat="1" x14ac:dyDescent="0.2"/>
    <row r="94" s="14" customFormat="1" x14ac:dyDescent="0.2"/>
    <row r="95" s="14" customFormat="1" x14ac:dyDescent="0.2"/>
    <row r="96" s="14" customFormat="1" x14ac:dyDescent="0.2"/>
    <row r="97" s="14" customFormat="1" x14ac:dyDescent="0.2"/>
    <row r="98" s="14" customFormat="1" x14ac:dyDescent="0.2"/>
    <row r="99" s="14" customFormat="1" x14ac:dyDescent="0.2"/>
    <row r="100" s="14" customFormat="1" x14ac:dyDescent="0.2"/>
    <row r="101" s="14" customFormat="1" x14ac:dyDescent="0.2"/>
    <row r="102" s="14" customFormat="1" x14ac:dyDescent="0.2"/>
  </sheetData>
  <sheetProtection algorithmName="SHA-512" hashValue="6C4avJF/aLpb0m5WYLLwMyYZ4a9jgr0HcIlYW/tlNfd8mGJBC0lACrooiMLuf8NUBnUGai2IiIf5xt4wSzxz4w==" saltValue="zRd/hpcZkTVm0c2D84ur+Q==" spinCount="100000" sheet="1" objects="1" scenarios="1"/>
  <phoneticPr fontId="12" type="noConversion"/>
  <dataValidations count="1">
    <dataValidation type="list" allowBlank="1" showInputMessage="1" showErrorMessage="1" sqref="C2:C9">
      <formula1>"Jā, Nē"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8"/>
  <sheetViews>
    <sheetView workbookViewId="0">
      <pane ySplit="1" topLeftCell="A2" activePane="bottomLeft" state="frozen"/>
      <selection pane="bottomLeft" activeCell="C26" sqref="C26"/>
    </sheetView>
  </sheetViews>
  <sheetFormatPr defaultColWidth="8.75" defaultRowHeight="14.25" x14ac:dyDescent="0.2"/>
  <cols>
    <col min="1" max="1" width="9.375" style="6" customWidth="1"/>
    <col min="2" max="2" width="11.875" style="6" customWidth="1"/>
    <col min="3" max="3" width="25.75" style="6" customWidth="1"/>
    <col min="4" max="4" width="27.25" style="6" customWidth="1"/>
    <col min="5" max="5" width="21" style="6" customWidth="1"/>
    <col min="6" max="6" width="21.75" style="6" customWidth="1"/>
    <col min="7" max="7" width="17.25" style="6" customWidth="1"/>
    <col min="8" max="8" width="20.5" style="6" customWidth="1"/>
    <col min="9" max="9" width="18.5" style="6" customWidth="1"/>
    <col min="10" max="10" width="18.75" style="6" customWidth="1"/>
    <col min="11" max="16384" width="8.75" style="6"/>
  </cols>
  <sheetData>
    <row r="1" spans="1:8" x14ac:dyDescent="0.2">
      <c r="A1" s="6" t="s">
        <v>57</v>
      </c>
      <c r="B1" s="6" t="s">
        <v>58</v>
      </c>
      <c r="C1" s="6" t="s">
        <v>59</v>
      </c>
      <c r="D1" s="6" t="s">
        <v>60</v>
      </c>
      <c r="E1" s="6" t="s">
        <v>61</v>
      </c>
      <c r="F1" s="6" t="s">
        <v>62</v>
      </c>
      <c r="G1" s="6" t="s">
        <v>63</v>
      </c>
      <c r="H1" s="6" t="s">
        <v>64</v>
      </c>
    </row>
    <row r="2" spans="1:8" x14ac:dyDescent="0.2">
      <c r="A2" s="6" t="str">
        <f>IF(Iekārtas!M2="A1",Iekārtas!B2,"")</f>
        <v/>
      </c>
      <c r="B2" s="6" t="str">
        <f>IF(Iekārtas!M2="A2",Iekārtas!B2,"")</f>
        <v/>
      </c>
      <c r="C2" s="6" t="str">
        <f>IF(Iekārtas!M2="A3",Iekārtas!B2,"")</f>
        <v/>
      </c>
      <c r="D2" s="6" t="str">
        <f>IF(Iekārtas!M2="A4",Iekārtas!B2,"")</f>
        <v/>
      </c>
      <c r="E2" s="6" t="str">
        <f>IF(Iekārtas!M2="A5",Iekārtas!B2,"")</f>
        <v/>
      </c>
      <c r="F2" s="6" t="str">
        <f>IF(Iekārtas!M2="A6",Iekārtas!B2,"")</f>
        <v/>
      </c>
      <c r="G2" s="6" t="str">
        <f>IF(Iekārtas!M2="A7",Iekārtas!B2,"")</f>
        <v/>
      </c>
      <c r="H2" s="6" t="str">
        <f>IF(Iekārtas!M2="A8",Iekārtas!B2,"")</f>
        <v/>
      </c>
    </row>
    <row r="3" spans="1:8" x14ac:dyDescent="0.2">
      <c r="A3" s="6" t="str">
        <f>IF(Iekārtas!M3="A1",Iekārtas!B3,"")</f>
        <v/>
      </c>
      <c r="B3" s="6" t="str">
        <f>IF(Iekārtas!M3="A2",Iekārtas!B3,"")</f>
        <v/>
      </c>
      <c r="C3" s="6" t="str">
        <f>IF(Iekārtas!M3="A3",Iekārtas!B3,"")</f>
        <v/>
      </c>
      <c r="D3" s="6" t="str">
        <f>IF(Iekārtas!M3="A4",Iekārtas!B3,"")</f>
        <v/>
      </c>
      <c r="E3" s="6" t="str">
        <f>IF(Iekārtas!M3="A5",Iekārtas!B3,"")</f>
        <v/>
      </c>
      <c r="F3" s="6" t="str">
        <f>IF(Iekārtas!M3="A6",Iekārtas!B3,"")</f>
        <v/>
      </c>
      <c r="G3" s="6" t="str">
        <f>IF(Iekārtas!M3="A7",Iekārtas!B3,"")</f>
        <v/>
      </c>
      <c r="H3" s="6" t="str">
        <f>IF(Iekārtas!M3="A8",Iekārtas!B3,"")</f>
        <v/>
      </c>
    </row>
    <row r="4" spans="1:8" x14ac:dyDescent="0.2">
      <c r="A4" s="6" t="str">
        <f>IF(Iekārtas!M4="A1",Iekārtas!B4,"")</f>
        <v/>
      </c>
      <c r="B4" s="6" t="str">
        <f>IF(Iekārtas!M4="A2",Iekārtas!B4,"")</f>
        <v/>
      </c>
      <c r="C4" s="6" t="str">
        <f>IF(Iekārtas!M4="A3",Iekārtas!B4,"")</f>
        <v/>
      </c>
      <c r="D4" s="6" t="str">
        <f>IF(Iekārtas!M4="A4",Iekārtas!B4,"")</f>
        <v/>
      </c>
      <c r="E4" s="6" t="str">
        <f>IF(Iekārtas!M4="A5",Iekārtas!B4,"")</f>
        <v/>
      </c>
      <c r="F4" s="6" t="str">
        <f>IF(Iekārtas!M4="A6",Iekārtas!B4,"")</f>
        <v/>
      </c>
      <c r="G4" s="6" t="str">
        <f>IF(Iekārtas!M4="A7",Iekārtas!B4,"")</f>
        <v/>
      </c>
      <c r="H4" s="6" t="str">
        <f>IF(Iekārtas!M4="A8",Iekārtas!B4,"")</f>
        <v/>
      </c>
    </row>
    <row r="5" spans="1:8" x14ac:dyDescent="0.2">
      <c r="A5" s="6" t="str">
        <f>IF(Iekārtas!M5="A1",Iekārtas!B5,"")</f>
        <v/>
      </c>
      <c r="B5" s="6" t="str">
        <f>IF(Iekārtas!M5="A2",Iekārtas!B5,"")</f>
        <v/>
      </c>
      <c r="C5" s="6" t="str">
        <f>IF(Iekārtas!M5="A3",Iekārtas!B5,"")</f>
        <v/>
      </c>
      <c r="D5" s="6" t="str">
        <f>IF(Iekārtas!M5="A4",Iekārtas!B5,"")</f>
        <v/>
      </c>
      <c r="E5" s="6" t="str">
        <f>IF(Iekārtas!M5="A5",Iekārtas!B5,"")</f>
        <v/>
      </c>
      <c r="F5" s="6" t="str">
        <f>IF(Iekārtas!M5="A6",Iekārtas!B5,"")</f>
        <v/>
      </c>
      <c r="G5" s="6" t="str">
        <f>IF(Iekārtas!M5="A7",Iekārtas!B5,"")</f>
        <v/>
      </c>
      <c r="H5" s="6" t="str">
        <f>IF(Iekārtas!M5="A8",Iekārtas!B5,"")</f>
        <v/>
      </c>
    </row>
    <row r="6" spans="1:8" x14ac:dyDescent="0.2">
      <c r="A6" s="6" t="str">
        <f>IF(Iekārtas!M6="A1",Iekārtas!B6,"")</f>
        <v/>
      </c>
      <c r="B6" s="6" t="str">
        <f>IF(Iekārtas!M6="A2",Iekārtas!B6,"")</f>
        <v/>
      </c>
      <c r="C6" s="6" t="str">
        <f>IF(Iekārtas!M6="A3",Iekārtas!B6,"")</f>
        <v/>
      </c>
      <c r="D6" s="6" t="str">
        <f>IF(Iekārtas!M6="A4",Iekārtas!B6,"")</f>
        <v/>
      </c>
      <c r="E6" s="6" t="str">
        <f>IF(Iekārtas!M6="A5",Iekārtas!B6,"")</f>
        <v/>
      </c>
      <c r="F6" s="6" t="str">
        <f>IF(Iekārtas!M6="A6",Iekārtas!B6,"")</f>
        <v/>
      </c>
      <c r="G6" s="6" t="str">
        <f>IF(Iekārtas!M6="A7",Iekārtas!B6,"")</f>
        <v/>
      </c>
      <c r="H6" s="6" t="str">
        <f>IF(Iekārtas!M6="A8",Iekārtas!B6,"")</f>
        <v/>
      </c>
    </row>
    <row r="7" spans="1:8" x14ac:dyDescent="0.2">
      <c r="A7" s="6" t="str">
        <f>IF(Iekārtas!M7="A1",Iekārtas!B7,"")</f>
        <v/>
      </c>
      <c r="B7" s="6" t="str">
        <f>IF(Iekārtas!M7="A2",Iekārtas!B7,"")</f>
        <v/>
      </c>
      <c r="C7" s="6" t="str">
        <f>IF(Iekārtas!M7="A3",Iekārtas!B7,"")</f>
        <v/>
      </c>
      <c r="D7" s="6" t="str">
        <f>IF(Iekārtas!M7="A4",Iekārtas!B7,"")</f>
        <v/>
      </c>
      <c r="E7" s="6" t="str">
        <f>IF(Iekārtas!M7="A5",Iekārtas!B7,"")</f>
        <v/>
      </c>
      <c r="F7" s="6" t="str">
        <f>IF(Iekārtas!M7="A6",Iekārtas!B7,"")</f>
        <v/>
      </c>
      <c r="G7" s="6" t="str">
        <f>IF(Iekārtas!M7="A7",Iekārtas!B7,"")</f>
        <v/>
      </c>
      <c r="H7" s="6" t="str">
        <f>IF(Iekārtas!M7="A8",Iekārtas!B7,"")</f>
        <v/>
      </c>
    </row>
    <row r="8" spans="1:8" x14ac:dyDescent="0.2">
      <c r="A8" s="6" t="str">
        <f>IF(Iekārtas!M8="A1",Iekārtas!B8,"")</f>
        <v/>
      </c>
      <c r="B8" s="6" t="str">
        <f>IF(Iekārtas!M8="A2",Iekārtas!B8,"")</f>
        <v/>
      </c>
      <c r="C8" s="6" t="str">
        <f>IF(Iekārtas!M8="A3",Iekārtas!B8,"")</f>
        <v/>
      </c>
      <c r="D8" s="6" t="str">
        <f>IF(Iekārtas!M8="A4",Iekārtas!B8,"")</f>
        <v/>
      </c>
      <c r="E8" s="6" t="str">
        <f>IF(Iekārtas!M8="A5",Iekārtas!B8,"")</f>
        <v/>
      </c>
      <c r="F8" s="6" t="str">
        <f>IF(Iekārtas!M8="A6",Iekārtas!B8,"")</f>
        <v/>
      </c>
      <c r="G8" s="6" t="str">
        <f>IF(Iekārtas!M8="A7",Iekārtas!B8,"")</f>
        <v/>
      </c>
      <c r="H8" s="6" t="str">
        <f>IF(Iekārtas!M8="A8",Iekārtas!B8,"")</f>
        <v/>
      </c>
    </row>
    <row r="9" spans="1:8" x14ac:dyDescent="0.2">
      <c r="A9" s="6" t="str">
        <f>IF(Iekārtas!M9="A1",Iekārtas!B9,"")</f>
        <v/>
      </c>
      <c r="B9" s="6" t="str">
        <f>IF(Iekārtas!M9="A2",Iekārtas!B9,"")</f>
        <v/>
      </c>
      <c r="C9" s="6" t="str">
        <f>IF(Iekārtas!M9="A3",Iekārtas!B9,"")</f>
        <v/>
      </c>
      <c r="D9" s="6" t="str">
        <f>IF(Iekārtas!M9="A4",Iekārtas!B9,"")</f>
        <v/>
      </c>
      <c r="E9" s="6" t="str">
        <f>IF(Iekārtas!M9="A5",Iekārtas!B9,"")</f>
        <v/>
      </c>
      <c r="F9" s="6" t="str">
        <f>IF(Iekārtas!M9="A6",Iekārtas!B9,"")</f>
        <v/>
      </c>
      <c r="G9" s="6" t="str">
        <f>IF(Iekārtas!M9="A7",Iekārtas!B9,"")</f>
        <v/>
      </c>
      <c r="H9" s="6" t="str">
        <f>IF(Iekārtas!M9="A8",Iekārtas!B9,"")</f>
        <v/>
      </c>
    </row>
    <row r="10" spans="1:8" x14ac:dyDescent="0.2">
      <c r="A10" s="6" t="str">
        <f>IF(Iekārtas!M10="A1",Iekārtas!B10,"")</f>
        <v/>
      </c>
      <c r="B10" s="6" t="str">
        <f>IF(Iekārtas!M10="A2",Iekārtas!B10,"")</f>
        <v/>
      </c>
      <c r="C10" s="6" t="str">
        <f>IF(Iekārtas!M10="A3",Iekārtas!B10,"")</f>
        <v/>
      </c>
      <c r="D10" s="6" t="str">
        <f>IF(Iekārtas!M10="A4",Iekārtas!B10,"")</f>
        <v/>
      </c>
      <c r="E10" s="6" t="str">
        <f>IF(Iekārtas!M10="A5",Iekārtas!B10,"")</f>
        <v/>
      </c>
      <c r="F10" s="6" t="str">
        <f>IF(Iekārtas!M10="A6",Iekārtas!B10,"")</f>
        <v/>
      </c>
      <c r="G10" s="6" t="str">
        <f>IF(Iekārtas!M10="A7",Iekārtas!B10,"")</f>
        <v/>
      </c>
      <c r="H10" s="6" t="str">
        <f>IF(Iekārtas!M10="A8",Iekārtas!B10,"")</f>
        <v/>
      </c>
    </row>
    <row r="11" spans="1:8" x14ac:dyDescent="0.2">
      <c r="A11" s="6" t="str">
        <f>IF(Iekārtas!M11="A1",Iekārtas!B11,"")</f>
        <v/>
      </c>
      <c r="B11" s="6" t="str">
        <f>IF(Iekārtas!M11="A2",Iekārtas!B11,"")</f>
        <v/>
      </c>
      <c r="C11" s="6" t="str">
        <f>IF(Iekārtas!M11="A3",Iekārtas!B11,"")</f>
        <v/>
      </c>
      <c r="D11" s="6" t="str">
        <f>IF(Iekārtas!M11="A4",Iekārtas!B11,"")</f>
        <v/>
      </c>
      <c r="E11" s="6" t="str">
        <f>IF(Iekārtas!M11="A5",Iekārtas!B11,"")</f>
        <v/>
      </c>
      <c r="F11" s="6" t="str">
        <f>IF(Iekārtas!M11="A6",Iekārtas!B11,"")</f>
        <v/>
      </c>
      <c r="G11" s="6" t="str">
        <f>IF(Iekārtas!M11="A7",Iekārtas!B11,"")</f>
        <v/>
      </c>
      <c r="H11" s="6" t="str">
        <f>IF(Iekārtas!M11="A8",Iekārtas!B11,"")</f>
        <v/>
      </c>
    </row>
    <row r="12" spans="1:8" x14ac:dyDescent="0.2">
      <c r="A12" s="6" t="str">
        <f>IF(Iekārtas!M12="A1",Iekārtas!B12,"")</f>
        <v/>
      </c>
      <c r="B12" s="6" t="str">
        <f>IF(Iekārtas!M12="A2",Iekārtas!B12,"")</f>
        <v/>
      </c>
      <c r="C12" s="6" t="str">
        <f>IF(Iekārtas!M12="A3",Iekārtas!B12,"")</f>
        <v/>
      </c>
      <c r="D12" s="6" t="str">
        <f>IF(Iekārtas!M12="A4",Iekārtas!B12,"")</f>
        <v/>
      </c>
      <c r="E12" s="6" t="str">
        <f>IF(Iekārtas!M12="A5",Iekārtas!B12,"")</f>
        <v/>
      </c>
      <c r="F12" s="6" t="str">
        <f>IF(Iekārtas!M12="A6",Iekārtas!B12,"")</f>
        <v/>
      </c>
      <c r="G12" s="6" t="str">
        <f>IF(Iekārtas!M12="A7",Iekārtas!B12,"")</f>
        <v/>
      </c>
      <c r="H12" s="6" t="str">
        <f>IF(Iekārtas!M12="A8",Iekārtas!B12,"")</f>
        <v/>
      </c>
    </row>
    <row r="13" spans="1:8" x14ac:dyDescent="0.2">
      <c r="A13" s="6" t="str">
        <f>IF(Iekārtas!M13="A1",Iekārtas!B13,"")</f>
        <v/>
      </c>
      <c r="B13" s="6" t="str">
        <f>IF(Iekārtas!M13="A2",Iekārtas!B13,"")</f>
        <v/>
      </c>
      <c r="C13" s="6" t="str">
        <f>IF(Iekārtas!M13="A3",Iekārtas!B13,"")</f>
        <v/>
      </c>
      <c r="D13" s="6" t="str">
        <f>IF(Iekārtas!M13="A4",Iekārtas!B13,"")</f>
        <v/>
      </c>
      <c r="E13" s="6" t="str">
        <f>IF(Iekārtas!M13="A5",Iekārtas!B13,"")</f>
        <v/>
      </c>
      <c r="F13" s="6" t="str">
        <f>IF(Iekārtas!M13="A6",Iekārtas!B13,"")</f>
        <v/>
      </c>
      <c r="G13" s="6" t="str">
        <f>IF(Iekārtas!M13="A7",Iekārtas!B13,"")</f>
        <v/>
      </c>
      <c r="H13" s="6" t="str">
        <f>IF(Iekārtas!M13="A8",Iekārtas!B13,"")</f>
        <v/>
      </c>
    </row>
    <row r="14" spans="1:8" x14ac:dyDescent="0.2">
      <c r="A14" s="6" t="str">
        <f>IF(Iekārtas!M14="A1",Iekārtas!B14,"")</f>
        <v/>
      </c>
      <c r="B14" s="6" t="str">
        <f>IF(Iekārtas!M14="A2",Iekārtas!B14,"")</f>
        <v/>
      </c>
      <c r="C14" s="6" t="str">
        <f>IF(Iekārtas!M14="A3",Iekārtas!B14,"")</f>
        <v/>
      </c>
      <c r="D14" s="6" t="str">
        <f>IF(Iekārtas!M14="A4",Iekārtas!B14,"")</f>
        <v/>
      </c>
      <c r="E14" s="6" t="str">
        <f>IF(Iekārtas!M14="A5",Iekārtas!B14,"")</f>
        <v/>
      </c>
      <c r="F14" s="6" t="str">
        <f>IF(Iekārtas!M14="A6",Iekārtas!B14,"")</f>
        <v/>
      </c>
      <c r="G14" s="6" t="str">
        <f>IF(Iekārtas!M14="A7",Iekārtas!B14,"")</f>
        <v/>
      </c>
      <c r="H14" s="6" t="str">
        <f>IF(Iekārtas!M14="A8",Iekārtas!B14,"")</f>
        <v/>
      </c>
    </row>
    <row r="15" spans="1:8" x14ac:dyDescent="0.2">
      <c r="A15" s="6" t="str">
        <f>IF(Iekārtas!M15="A1",Iekārtas!B15,"")</f>
        <v/>
      </c>
      <c r="B15" s="6" t="str">
        <f>IF(Iekārtas!M15="A2",Iekārtas!B15,"")</f>
        <v/>
      </c>
      <c r="C15" s="6" t="str">
        <f>IF(Iekārtas!M15="A3",Iekārtas!B15,"")</f>
        <v/>
      </c>
      <c r="D15" s="6" t="str">
        <f>IF(Iekārtas!M15="A4",Iekārtas!B15,"")</f>
        <v/>
      </c>
      <c r="E15" s="6" t="str">
        <f>IF(Iekārtas!M15="A5",Iekārtas!B15,"")</f>
        <v/>
      </c>
      <c r="F15" s="6" t="str">
        <f>IF(Iekārtas!M15="A6",Iekārtas!B15,"")</f>
        <v/>
      </c>
      <c r="G15" s="6" t="str">
        <f>IF(Iekārtas!M15="A7",Iekārtas!B15,"")</f>
        <v/>
      </c>
      <c r="H15" s="6" t="str">
        <f>IF(Iekārtas!M15="A8",Iekārtas!B15,"")</f>
        <v/>
      </c>
    </row>
    <row r="16" spans="1:8" x14ac:dyDescent="0.2">
      <c r="A16" s="6" t="str">
        <f>IF(Iekārtas!M16="A1",Iekārtas!B16,"")</f>
        <v/>
      </c>
      <c r="B16" s="6" t="str">
        <f>IF(Iekārtas!M16="A2",Iekārtas!B16,"")</f>
        <v/>
      </c>
      <c r="C16" s="6" t="str">
        <f>IF(Iekārtas!M16="A3",Iekārtas!B16,"")</f>
        <v/>
      </c>
      <c r="D16" s="6" t="str">
        <f>IF(Iekārtas!M16="A4",Iekārtas!B16,"")</f>
        <v/>
      </c>
      <c r="E16" s="6" t="str">
        <f>IF(Iekārtas!M16="A5",Iekārtas!B16,"")</f>
        <v/>
      </c>
      <c r="F16" s="6" t="str">
        <f>IF(Iekārtas!M16="A6",Iekārtas!B16,"")</f>
        <v/>
      </c>
      <c r="G16" s="6" t="str">
        <f>IF(Iekārtas!M16="A7",Iekārtas!B16,"")</f>
        <v/>
      </c>
      <c r="H16" s="6" t="str">
        <f>IF(Iekārtas!M16="A8",Iekārtas!B16,"")</f>
        <v/>
      </c>
    </row>
    <row r="17" spans="1:10" x14ac:dyDescent="0.2">
      <c r="A17" s="6" t="str">
        <f>IF(Iekārtas!M17="A1",Iekārtas!B17,"")</f>
        <v/>
      </c>
      <c r="B17" s="6" t="str">
        <f>IF(Iekārtas!M17="A2",Iekārtas!B17,"")</f>
        <v/>
      </c>
      <c r="C17" s="6" t="str">
        <f>IF(Iekārtas!M17="A3",Iekārtas!B17,"")</f>
        <v/>
      </c>
      <c r="D17" s="6" t="str">
        <f>IF(Iekārtas!M17="A4",Iekārtas!B17,"")</f>
        <v/>
      </c>
      <c r="E17" s="6" t="str">
        <f>IF(Iekārtas!M17="A5",Iekārtas!B17,"")</f>
        <v/>
      </c>
      <c r="F17" s="6" t="str">
        <f>IF(Iekārtas!M17="A6",Iekārtas!B17,"")</f>
        <v/>
      </c>
      <c r="G17" s="6" t="str">
        <f>IF(Iekārtas!M17="A7",Iekārtas!B17,"")</f>
        <v/>
      </c>
      <c r="H17" s="6" t="str">
        <f>IF(Iekārtas!M17="A8",Iekārtas!B17,"")</f>
        <v/>
      </c>
    </row>
    <row r="18" spans="1:10" x14ac:dyDescent="0.2">
      <c r="A18" s="6" t="str">
        <f>IF(Iekārtas!M18="A1",Iekārtas!B18,"")</f>
        <v/>
      </c>
      <c r="B18" s="6" t="str">
        <f>IF(Iekārtas!M18="A2",Iekārtas!B18,"")</f>
        <v/>
      </c>
      <c r="C18" s="6" t="str">
        <f>IF(Iekārtas!M18="A3",Iekārtas!B18,"")</f>
        <v/>
      </c>
      <c r="D18" s="6" t="str">
        <f>IF(Iekārtas!M18="A4",Iekārtas!B18,"")</f>
        <v/>
      </c>
      <c r="E18" s="6" t="str">
        <f>IF(Iekārtas!M18="A5",Iekārtas!B18,"")</f>
        <v/>
      </c>
      <c r="F18" s="6" t="str">
        <f>IF(Iekārtas!M18="A6",Iekārtas!B18,"")</f>
        <v/>
      </c>
      <c r="G18" s="6" t="str">
        <f>IF(Iekārtas!M18="A7",Iekārtas!B18,"")</f>
        <v/>
      </c>
      <c r="H18" s="6" t="str">
        <f>IF(Iekārtas!M18="A8",Iekārtas!B18,"")</f>
        <v/>
      </c>
    </row>
    <row r="19" spans="1:10" x14ac:dyDescent="0.2">
      <c r="A19" s="6" t="str">
        <f>IF(Iekārtas!M19="A1",Iekārtas!B19,"")</f>
        <v/>
      </c>
      <c r="B19" s="6" t="str">
        <f>IF(Iekārtas!M19="A2",Iekārtas!B19,"")</f>
        <v/>
      </c>
      <c r="C19" s="6" t="str">
        <f>IF(Iekārtas!M19="A3",Iekārtas!B19,"")</f>
        <v/>
      </c>
      <c r="D19" s="6" t="str">
        <f>IF(Iekārtas!M19="A4",Iekārtas!B19,"")</f>
        <v/>
      </c>
      <c r="E19" s="6" t="str">
        <f>IF(Iekārtas!M19="A5",Iekārtas!B19,"")</f>
        <v/>
      </c>
      <c r="F19" s="6" t="str">
        <f>IF(Iekārtas!M19="A6",Iekārtas!B19,"")</f>
        <v/>
      </c>
      <c r="G19" s="6" t="str">
        <f>IF(Iekārtas!M19="A7",Iekārtas!B19,"")</f>
        <v/>
      </c>
      <c r="H19" s="6" t="str">
        <f>IF(Iekārtas!M19="A8",Iekārtas!B19,"")</f>
        <v/>
      </c>
    </row>
    <row r="20" spans="1:10" x14ac:dyDescent="0.2">
      <c r="A20" s="6" t="str">
        <f>IF(Iekārtas!M20="A1",Iekārtas!B20,"")</f>
        <v/>
      </c>
      <c r="B20" s="6" t="str">
        <f>IF(Iekārtas!M20="A2",Iekārtas!B20,"")</f>
        <v/>
      </c>
      <c r="C20" s="6" t="str">
        <f>IF(Iekārtas!M20="A3",Iekārtas!B20,"")</f>
        <v/>
      </c>
      <c r="D20" s="6" t="str">
        <f>IF(Iekārtas!M20="A4",Iekārtas!B20,"")</f>
        <v/>
      </c>
      <c r="E20" s="6" t="str">
        <f>IF(Iekārtas!M20="A5",Iekārtas!B20,"")</f>
        <v/>
      </c>
      <c r="F20" s="6" t="str">
        <f>IF(Iekārtas!M20="A6",Iekārtas!B20,"")</f>
        <v/>
      </c>
      <c r="G20" s="6" t="str">
        <f>IF(Iekārtas!M20="A7",Iekārtas!B20,"")</f>
        <v/>
      </c>
      <c r="H20" s="6" t="str">
        <f>IF(Iekārtas!M20="A8",Iekārtas!B20,"")</f>
        <v/>
      </c>
    </row>
    <row r="21" spans="1:10" x14ac:dyDescent="0.2">
      <c r="A21" s="6" t="str">
        <f>IF(Iekārtas!M21="A1",Iekārtas!B21,"")</f>
        <v/>
      </c>
      <c r="B21" s="6" t="str">
        <f>IF(Iekārtas!M21="A2",Iekārtas!B21,"")</f>
        <v/>
      </c>
      <c r="C21" s="6" t="str">
        <f>IF(Iekārtas!M21="A3",Iekārtas!B21,"")</f>
        <v/>
      </c>
      <c r="D21" s="6" t="str">
        <f>IF(Iekārtas!M21="A4",Iekārtas!B21,"")</f>
        <v/>
      </c>
      <c r="E21" s="6" t="str">
        <f>IF(Iekārtas!M21="A5",Iekārtas!B21,"")</f>
        <v/>
      </c>
      <c r="F21" s="6" t="str">
        <f>IF(Iekārtas!M21="A6",Iekārtas!B21,"")</f>
        <v/>
      </c>
      <c r="G21" s="6" t="str">
        <f>IF(Iekārtas!M21="A7",Iekārtas!B21,"")</f>
        <v/>
      </c>
      <c r="H21" s="6" t="str">
        <f>IF(Iekārtas!M21="A8",Iekārtas!B21,"")</f>
        <v/>
      </c>
    </row>
    <row r="22" spans="1:10" x14ac:dyDescent="0.2">
      <c r="A22" s="6" t="str">
        <f>IF(Iekārtas!M22="A1",Iekārtas!B22,"")</f>
        <v/>
      </c>
      <c r="B22" s="6" t="str">
        <f>IF(Iekārtas!M22="A2",Iekārtas!B22,"")</f>
        <v/>
      </c>
      <c r="C22" s="6" t="str">
        <f>IF(Iekārtas!M22="A3",Iekārtas!B22,"")</f>
        <v/>
      </c>
      <c r="D22" s="6" t="str">
        <f>IF(Iekārtas!M22="A4",Iekārtas!B22,"")</f>
        <v/>
      </c>
      <c r="E22" s="6" t="str">
        <f>IF(Iekārtas!M22="A5",Iekārtas!B22,"")</f>
        <v/>
      </c>
      <c r="F22" s="6" t="str">
        <f>IF(Iekārtas!M22="A6",Iekārtas!B22,"")</f>
        <v/>
      </c>
      <c r="G22" s="6" t="str">
        <f>IF(Iekārtas!M22="A7",Iekārtas!B22,"")</f>
        <v/>
      </c>
      <c r="H22" s="6" t="str">
        <f>IF(Iekārtas!M22="A8",Iekārtas!B22,"")</f>
        <v/>
      </c>
    </row>
    <row r="23" spans="1:10" x14ac:dyDescent="0.2">
      <c r="A23" s="6" t="str">
        <f>IF(Iekārtas!M23="A1",Iekārtas!B23,"")</f>
        <v/>
      </c>
      <c r="B23" s="6" t="str">
        <f>IF(Iekārtas!M23="A2",Iekārtas!B23,"")</f>
        <v/>
      </c>
      <c r="C23" s="6" t="str">
        <f>IF(Iekārtas!M23="A3",Iekārtas!B23,"")</f>
        <v/>
      </c>
      <c r="D23" s="6" t="str">
        <f>IF(Iekārtas!M23="A4",Iekārtas!B23,"")</f>
        <v/>
      </c>
      <c r="E23" s="6" t="str">
        <f>IF(Iekārtas!M23="A5",Iekārtas!B23,"")</f>
        <v/>
      </c>
      <c r="F23" s="6" t="str">
        <f>IF(Iekārtas!M23="A6",Iekārtas!B23,"")</f>
        <v/>
      </c>
      <c r="G23" s="6" t="str">
        <f>IF(Iekārtas!M23="A7",Iekārtas!B23,"")</f>
        <v/>
      </c>
      <c r="H23" s="6" t="str">
        <f>IF(Iekārtas!M23="A8",Iekārtas!B23,"")</f>
        <v/>
      </c>
    </row>
    <row r="24" spans="1:10" x14ac:dyDescent="0.2">
      <c r="A24" s="6" t="str">
        <f>IF(Iekārtas!M24="A1",Iekārtas!B24,"")</f>
        <v/>
      </c>
      <c r="B24" s="6" t="str">
        <f>IF(Iekārtas!M24="A2",Iekārtas!B24,"")</f>
        <v/>
      </c>
      <c r="C24" s="6" t="str">
        <f>IF(Iekārtas!M24="A3",Iekārtas!B24,"")</f>
        <v/>
      </c>
      <c r="D24" s="6" t="str">
        <f>IF(Iekārtas!M24="A4",Iekārtas!B24,"")</f>
        <v/>
      </c>
      <c r="E24" s="6" t="str">
        <f>IF(Iekārtas!M24="A5",Iekārtas!B24,"")</f>
        <v/>
      </c>
      <c r="F24" s="6" t="str">
        <f>IF(Iekārtas!M24="A6",Iekārtas!B24,"")</f>
        <v/>
      </c>
      <c r="G24" s="6" t="str">
        <f>IF(Iekārtas!M24="A7",Iekārtas!B24,"")</f>
        <v/>
      </c>
      <c r="H24" s="6" t="str">
        <f>IF(Iekārtas!M24="A8",Iekārtas!B24,"")</f>
        <v/>
      </c>
    </row>
    <row r="25" spans="1:10" x14ac:dyDescent="0.2">
      <c r="A25" s="6" t="str">
        <f>IF(Iekārtas!M25="A1",Iekārtas!B25,"")</f>
        <v/>
      </c>
      <c r="B25" s="6" t="str">
        <f>IF(Iekārtas!M25="A2",Iekārtas!B25,"")</f>
        <v/>
      </c>
      <c r="C25" s="6" t="str">
        <f>IF(Iekārtas!M25="A3",Iekārtas!B25,"")</f>
        <v/>
      </c>
      <c r="D25" s="6" t="str">
        <f>IF(Iekārtas!M25="A4",Iekārtas!B25,"")</f>
        <v/>
      </c>
      <c r="E25" s="6" t="str">
        <f>IF(Iekārtas!M25="A5",Iekārtas!B25,"")</f>
        <v/>
      </c>
      <c r="F25" s="6" t="str">
        <f>IF(Iekārtas!M25="A6",Iekārtas!B25,"")</f>
        <v/>
      </c>
      <c r="G25" s="6" t="str">
        <f>IF(Iekārtas!M25="A7",Iekārtas!B25,"")</f>
        <v/>
      </c>
      <c r="H25" s="6" t="str">
        <f>IF(Iekārtas!M25="A8",Iekārtas!B25,"")</f>
        <v/>
      </c>
    </row>
    <row r="26" spans="1:10" x14ac:dyDescent="0.2">
      <c r="A26" s="6" t="str">
        <f>IF(Iekārtas!M26="A1",Iekārtas!B26,"")</f>
        <v/>
      </c>
      <c r="B26" s="6" t="str">
        <f>IF(Iekārtas!M26="A2",Iekārtas!B26,"")</f>
        <v/>
      </c>
      <c r="C26" s="6" t="str">
        <f>IF(Iekārtas!M26="A3",Iekārtas!B26,"")</f>
        <v/>
      </c>
      <c r="D26" s="6" t="str">
        <f>IF(Iekārtas!M26="A4",Iekārtas!B26,"")</f>
        <v/>
      </c>
      <c r="E26" s="6" t="str">
        <f>IF(Iekārtas!M26="A5",Iekārtas!B26,"")</f>
        <v/>
      </c>
      <c r="F26" s="6" t="str">
        <f>IF(Iekārtas!M26="A6",Iekārtas!B26,"")</f>
        <v/>
      </c>
      <c r="G26" s="6" t="str">
        <f>IF(Iekārtas!M26="A7",Iekārtas!B26,"")</f>
        <v/>
      </c>
      <c r="H26" s="6" t="str">
        <f>IF(Iekārtas!M26="A8",Iekārtas!B26,"")</f>
        <v/>
      </c>
    </row>
    <row r="27" spans="1:10" x14ac:dyDescent="0.2">
      <c r="A27" s="6" t="str">
        <f>IF(Iekārtas!M27="A1",Iekārtas!B27,"")</f>
        <v/>
      </c>
      <c r="B27" s="6" t="str">
        <f>IF(Iekārtas!M27="A2",Iekārtas!B27,"")</f>
        <v/>
      </c>
      <c r="C27" s="6" t="str">
        <f>IF(Iekārtas!M27="A3",Iekārtas!B27,"")</f>
        <v/>
      </c>
      <c r="D27" s="6" t="str">
        <f>IF(Iekārtas!M27="A4",Iekārtas!B27,"")</f>
        <v/>
      </c>
      <c r="E27" s="6" t="str">
        <f>IF(Iekārtas!M27="A5",Iekārtas!B27,"")</f>
        <v/>
      </c>
      <c r="F27" s="6" t="str">
        <f>IF(Iekārtas!M27="A6",Iekārtas!B27,"")</f>
        <v/>
      </c>
      <c r="G27" s="6" t="str">
        <f>IF(Iekārtas!M27="A7",Iekārtas!B27,"")</f>
        <v/>
      </c>
      <c r="H27" s="6" t="str">
        <f>IF(Iekārtas!M27="A8",Iekārtas!B27,"")</f>
        <v/>
      </c>
    </row>
    <row r="28" spans="1:10" x14ac:dyDescent="0.2">
      <c r="A28" s="6" t="str">
        <f>IF(Iekārtas!M28="A1",Iekārtas!B28,"")</f>
        <v/>
      </c>
      <c r="B28" s="6" t="str">
        <f>IF(Iekārtas!M28="A2",Iekārtas!B28,"")</f>
        <v/>
      </c>
      <c r="C28" s="6" t="str">
        <f>IF(Iekārtas!M28="A3",Iekārtas!B28,"")</f>
        <v/>
      </c>
      <c r="D28" s="6" t="str">
        <f>IF(Iekārtas!M28="A4",Iekārtas!B28,"")</f>
        <v/>
      </c>
      <c r="E28" s="6" t="str">
        <f>IF(Iekārtas!M28="A5",Iekārtas!B28,"")</f>
        <v/>
      </c>
      <c r="F28" s="6" t="str">
        <f>IF(Iekārtas!M28="A6",Iekārtas!B28,"")</f>
        <v/>
      </c>
      <c r="G28" s="6" t="str">
        <f>IF(Iekārtas!M28="A7",Iekārtas!B28,"")</f>
        <v/>
      </c>
      <c r="H28" s="6" t="str">
        <f>IF(Iekārtas!M28="A8",Iekārtas!B28,"")</f>
        <v/>
      </c>
    </row>
    <row r="29" spans="1:10" x14ac:dyDescent="0.2">
      <c r="A29" s="6" t="str">
        <f>IF(Iekārtas!M29="A1",Iekārtas!B29,"")</f>
        <v/>
      </c>
      <c r="B29" s="6" t="str">
        <f>IF(Iekārtas!M29="A2",Iekārtas!B29,"")</f>
        <v/>
      </c>
      <c r="C29" s="6" t="str">
        <f>IF(Iekārtas!M29="A3",Iekārtas!B29,"")</f>
        <v/>
      </c>
      <c r="D29" s="6" t="str">
        <f>IF(Iekārtas!M29="A4",Iekārtas!B29,"")</f>
        <v/>
      </c>
      <c r="E29" s="6" t="str">
        <f>IF(Iekārtas!M29="A5",Iekārtas!B29,"")</f>
        <v/>
      </c>
      <c r="F29" s="6" t="str">
        <f>IF(Iekārtas!M29="A6",Iekārtas!B29,"")</f>
        <v/>
      </c>
      <c r="G29" s="6" t="str">
        <f>IF(Iekārtas!M29="A7",Iekārtas!B29,"")</f>
        <v/>
      </c>
      <c r="H29" s="6" t="str">
        <f>IF(Iekārtas!M29="A8",Iekārtas!B29,"")</f>
        <v/>
      </c>
    </row>
    <row r="30" spans="1:10" x14ac:dyDescent="0.2">
      <c r="A30" s="6" t="str">
        <f>IF(Iekārtas!M30="A1",Iekārtas!B30,"")</f>
        <v/>
      </c>
      <c r="B30" s="6" t="str">
        <f>IF(Iekārtas!M30="A2",Iekārtas!B30,"")</f>
        <v/>
      </c>
      <c r="C30" s="6" t="str">
        <f>IF(Iekārtas!M30="A3",Iekārtas!B30,"")</f>
        <v/>
      </c>
      <c r="E30" s="6" t="str">
        <f>IF(Iekārtas!M30="A5",Iekārtas!B30,"")</f>
        <v/>
      </c>
      <c r="F30" s="6" t="str">
        <f>IF(Iekārtas!M30="A6",Iekārtas!B30,"")</f>
        <v/>
      </c>
      <c r="G30" s="6" t="str">
        <f>IF(Iekārtas!M30="A7",Iekārtas!B30,"")</f>
        <v/>
      </c>
      <c r="H30" s="6" t="str">
        <f>IF(Iekārtas!M30="A2",Iekārtas!B30,"")</f>
        <v/>
      </c>
    </row>
    <row r="31" spans="1:10" ht="15" thickBot="1" x14ac:dyDescent="0.25">
      <c r="A31" s="6">
        <f>SUM(A2:A30)</f>
        <v>0</v>
      </c>
      <c r="B31" s="6">
        <f t="shared" ref="B31:H31" si="0">SUM(B2:B30)</f>
        <v>0</v>
      </c>
      <c r="C31" s="6">
        <f t="shared" si="0"/>
        <v>0</v>
      </c>
      <c r="D31" s="6">
        <f t="shared" si="0"/>
        <v>0</v>
      </c>
      <c r="E31" s="6">
        <f t="shared" si="0"/>
        <v>0</v>
      </c>
      <c r="F31" s="6">
        <f t="shared" si="0"/>
        <v>0</v>
      </c>
      <c r="G31" s="6">
        <f t="shared" si="0"/>
        <v>0</v>
      </c>
      <c r="H31" s="6">
        <f t="shared" si="0"/>
        <v>0</v>
      </c>
    </row>
    <row r="32" spans="1:10" ht="30.75" thickBot="1" x14ac:dyDescent="0.3">
      <c r="A32" s="29" t="s">
        <v>3</v>
      </c>
      <c r="B32" s="30"/>
      <c r="C32" s="30"/>
      <c r="D32" s="1" t="s">
        <v>4</v>
      </c>
      <c r="E32" s="2" t="s">
        <v>5</v>
      </c>
      <c r="F32" s="2" t="s">
        <v>6</v>
      </c>
      <c r="G32" s="3" t="s">
        <v>7</v>
      </c>
      <c r="H32" s="4" t="s">
        <v>8</v>
      </c>
      <c r="I32" s="3" t="s">
        <v>9</v>
      </c>
      <c r="J32" s="5" t="s">
        <v>10</v>
      </c>
    </row>
    <row r="33" spans="1:10" ht="15" x14ac:dyDescent="0.25">
      <c r="A33" s="7">
        <v>301</v>
      </c>
      <c r="B33" s="7"/>
      <c r="C33" s="7" t="s">
        <v>11</v>
      </c>
      <c r="D33" s="7" t="s">
        <v>5</v>
      </c>
      <c r="E33" s="7" t="s">
        <v>12</v>
      </c>
      <c r="F33" s="7" t="s">
        <v>11</v>
      </c>
      <c r="G33" s="7" t="s">
        <v>13</v>
      </c>
      <c r="H33" s="7" t="s">
        <v>14</v>
      </c>
      <c r="I33" s="8" t="s">
        <v>15</v>
      </c>
      <c r="J33" s="7" t="s">
        <v>16</v>
      </c>
    </row>
    <row r="34" spans="1:10" x14ac:dyDescent="0.2">
      <c r="A34" s="9">
        <v>302</v>
      </c>
      <c r="B34" s="9"/>
      <c r="C34" s="9" t="s">
        <v>15</v>
      </c>
      <c r="D34" s="9" t="s">
        <v>6</v>
      </c>
      <c r="E34" s="9" t="s">
        <v>17</v>
      </c>
      <c r="F34" s="9" t="s">
        <v>18</v>
      </c>
      <c r="G34" s="9"/>
      <c r="H34" s="9" t="s">
        <v>19</v>
      </c>
      <c r="I34" s="9"/>
      <c r="J34" s="9" t="s">
        <v>20</v>
      </c>
    </row>
    <row r="35" spans="1:10" ht="15" x14ac:dyDescent="0.25">
      <c r="A35" s="9">
        <v>303</v>
      </c>
      <c r="B35" s="9"/>
      <c r="C35" s="9" t="s">
        <v>14</v>
      </c>
      <c r="D35" s="10" t="s">
        <v>7</v>
      </c>
      <c r="E35" s="9" t="s">
        <v>21</v>
      </c>
      <c r="F35" s="9" t="s">
        <v>22</v>
      </c>
      <c r="G35" s="9"/>
      <c r="H35" s="9" t="s">
        <v>23</v>
      </c>
      <c r="I35" s="9"/>
      <c r="J35" s="9"/>
    </row>
    <row r="36" spans="1:10" ht="28.5" x14ac:dyDescent="0.2">
      <c r="A36" s="9">
        <v>304</v>
      </c>
      <c r="B36" s="9"/>
      <c r="C36" s="9" t="s">
        <v>19</v>
      </c>
      <c r="D36" s="11" t="s">
        <v>8</v>
      </c>
      <c r="E36" s="9" t="s">
        <v>24</v>
      </c>
      <c r="F36" s="9" t="s">
        <v>25</v>
      </c>
      <c r="G36" s="9"/>
      <c r="H36" s="9" t="s">
        <v>26</v>
      </c>
      <c r="I36" s="9"/>
      <c r="J36" s="9"/>
    </row>
    <row r="37" spans="1:10" ht="15" x14ac:dyDescent="0.25">
      <c r="A37" s="9">
        <v>305</v>
      </c>
      <c r="B37" s="9"/>
      <c r="C37" s="9" t="s">
        <v>18</v>
      </c>
      <c r="D37" s="12" t="s">
        <v>9</v>
      </c>
      <c r="E37" s="9" t="s">
        <v>27</v>
      </c>
      <c r="F37" s="11"/>
      <c r="G37" s="9"/>
      <c r="H37" s="9"/>
      <c r="I37" s="9"/>
      <c r="J37" s="9"/>
    </row>
    <row r="38" spans="1:10" ht="28.5" x14ac:dyDescent="0.2">
      <c r="A38" s="9">
        <v>306</v>
      </c>
      <c r="B38" s="9"/>
      <c r="C38" s="9" t="s">
        <v>23</v>
      </c>
      <c r="D38" s="11" t="s">
        <v>10</v>
      </c>
      <c r="E38" s="9" t="s">
        <v>28</v>
      </c>
      <c r="F38" s="9"/>
      <c r="G38" s="9"/>
      <c r="H38" s="9"/>
      <c r="I38" s="9"/>
      <c r="J38" s="9"/>
    </row>
    <row r="39" spans="1:10" x14ac:dyDescent="0.2">
      <c r="A39" s="9">
        <v>307</v>
      </c>
      <c r="B39" s="9"/>
      <c r="C39" s="9" t="s">
        <v>12</v>
      </c>
      <c r="D39" s="9"/>
      <c r="E39" s="9" t="s">
        <v>29</v>
      </c>
      <c r="F39" s="9"/>
      <c r="G39" s="9"/>
      <c r="H39" s="9"/>
      <c r="I39" s="9"/>
      <c r="J39" s="9"/>
    </row>
    <row r="40" spans="1:10" ht="57" x14ac:dyDescent="0.2">
      <c r="A40" s="9">
        <v>307</v>
      </c>
      <c r="B40" s="9" t="s">
        <v>30</v>
      </c>
      <c r="C40" s="9" t="s">
        <v>17</v>
      </c>
      <c r="D40" s="9"/>
      <c r="E40" s="11" t="s">
        <v>31</v>
      </c>
      <c r="F40" s="11" t="s">
        <v>32</v>
      </c>
      <c r="G40" s="9"/>
      <c r="H40" s="11" t="s">
        <v>33</v>
      </c>
      <c r="I40" s="9"/>
      <c r="J40" s="9"/>
    </row>
    <row r="41" spans="1:10" x14ac:dyDescent="0.2">
      <c r="A41" s="9">
        <v>307</v>
      </c>
      <c r="B41" s="9" t="s">
        <v>34</v>
      </c>
      <c r="C41" s="9" t="s">
        <v>21</v>
      </c>
      <c r="D41" s="9"/>
      <c r="E41" s="9"/>
      <c r="F41" s="9"/>
      <c r="G41" s="9"/>
      <c r="H41" s="9"/>
      <c r="I41" s="9"/>
      <c r="J41" s="9"/>
    </row>
    <row r="42" spans="1:10" x14ac:dyDescent="0.2">
      <c r="A42" s="9">
        <v>307</v>
      </c>
      <c r="B42" s="9" t="s">
        <v>35</v>
      </c>
      <c r="C42" s="9" t="s">
        <v>24</v>
      </c>
      <c r="D42" s="9"/>
      <c r="E42" s="9"/>
      <c r="F42" s="9"/>
      <c r="G42" s="9"/>
      <c r="H42" s="9"/>
      <c r="I42" s="9"/>
      <c r="J42" s="9"/>
    </row>
    <row r="43" spans="1:10" x14ac:dyDescent="0.2">
      <c r="A43" s="9">
        <v>307</v>
      </c>
      <c r="B43" s="9" t="s">
        <v>36</v>
      </c>
      <c r="C43" s="9" t="s">
        <v>27</v>
      </c>
      <c r="D43" s="9"/>
      <c r="E43" s="9"/>
      <c r="F43" s="9"/>
      <c r="G43" s="9"/>
      <c r="H43" s="9"/>
      <c r="I43" s="9"/>
      <c r="J43" s="9"/>
    </row>
    <row r="44" spans="1:10" x14ac:dyDescent="0.2">
      <c r="A44" s="9">
        <v>307</v>
      </c>
      <c r="B44" s="9" t="s">
        <v>37</v>
      </c>
      <c r="C44" s="9" t="s">
        <v>28</v>
      </c>
      <c r="D44" s="9"/>
      <c r="E44" s="9"/>
      <c r="F44" s="9"/>
      <c r="G44" s="9"/>
      <c r="H44" s="9"/>
      <c r="I44" s="9"/>
      <c r="J44" s="9"/>
    </row>
    <row r="45" spans="1:10" x14ac:dyDescent="0.2">
      <c r="A45" s="9">
        <v>308</v>
      </c>
      <c r="B45" s="9"/>
      <c r="C45" s="9" t="s">
        <v>16</v>
      </c>
      <c r="D45" s="9"/>
      <c r="E45" s="9"/>
      <c r="F45" s="9"/>
      <c r="G45" s="9"/>
      <c r="H45" s="9"/>
      <c r="I45" s="9"/>
      <c r="J45" s="9"/>
    </row>
    <row r="46" spans="1:10" ht="57" x14ac:dyDescent="0.2">
      <c r="A46" s="9">
        <v>309</v>
      </c>
      <c r="B46" s="9"/>
      <c r="C46" s="11" t="s">
        <v>38</v>
      </c>
      <c r="D46" s="9"/>
      <c r="E46" s="9"/>
      <c r="F46" s="9"/>
      <c r="G46" s="9"/>
      <c r="H46" s="9"/>
      <c r="I46" s="9"/>
      <c r="J46" s="9"/>
    </row>
    <row r="47" spans="1:10" x14ac:dyDescent="0.2">
      <c r="A47" s="9">
        <v>310</v>
      </c>
      <c r="B47" s="9"/>
      <c r="C47" s="9" t="s">
        <v>26</v>
      </c>
      <c r="D47" s="9"/>
      <c r="E47" s="9"/>
      <c r="F47" s="9"/>
      <c r="G47" s="9"/>
      <c r="H47" s="9"/>
      <c r="I47" s="9"/>
      <c r="J47" s="9"/>
    </row>
    <row r="48" spans="1:10" x14ac:dyDescent="0.2">
      <c r="A48" s="9">
        <v>311</v>
      </c>
      <c r="B48" s="9"/>
      <c r="C48" s="9" t="s">
        <v>22</v>
      </c>
      <c r="D48" s="9"/>
      <c r="E48" s="9"/>
      <c r="F48" s="9"/>
      <c r="G48" s="9"/>
      <c r="H48" s="9"/>
      <c r="I48" s="9"/>
      <c r="J48" s="9"/>
    </row>
    <row r="49" spans="1:10" x14ac:dyDescent="0.2">
      <c r="A49" s="9">
        <v>312</v>
      </c>
      <c r="B49" s="9"/>
      <c r="C49" s="9" t="s">
        <v>25</v>
      </c>
      <c r="D49" s="9"/>
      <c r="E49" s="9"/>
      <c r="F49" s="9"/>
      <c r="G49" s="9"/>
      <c r="H49" s="9"/>
      <c r="I49" s="9"/>
      <c r="J49" s="9"/>
    </row>
    <row r="50" spans="1:10" ht="15" x14ac:dyDescent="0.25">
      <c r="A50" s="9">
        <v>313</v>
      </c>
      <c r="B50" s="9"/>
      <c r="C50" s="13" t="s">
        <v>13</v>
      </c>
      <c r="D50" s="9"/>
      <c r="E50" s="9"/>
      <c r="F50" s="9"/>
      <c r="G50" s="9"/>
      <c r="H50" s="9"/>
      <c r="I50" s="9"/>
      <c r="J50" s="9"/>
    </row>
    <row r="51" spans="1:10" x14ac:dyDescent="0.2">
      <c r="A51" s="9">
        <v>314</v>
      </c>
      <c r="B51" s="9"/>
      <c r="C51" s="9" t="s">
        <v>29</v>
      </c>
      <c r="D51" s="9"/>
      <c r="E51" s="9"/>
      <c r="F51" s="9"/>
      <c r="G51" s="9"/>
      <c r="H51" s="9"/>
      <c r="I51" s="9"/>
      <c r="J51" s="9"/>
    </row>
    <row r="52" spans="1:10" x14ac:dyDescent="0.2">
      <c r="A52" s="9">
        <v>315</v>
      </c>
      <c r="B52" s="9"/>
      <c r="C52" s="9" t="s">
        <v>20</v>
      </c>
      <c r="D52" s="9"/>
      <c r="E52" s="9"/>
      <c r="F52" s="9"/>
      <c r="G52" s="9"/>
      <c r="H52" s="9"/>
      <c r="I52" s="9"/>
      <c r="J52" s="9"/>
    </row>
    <row r="54" spans="1:10" x14ac:dyDescent="0.2">
      <c r="C54" s="6" t="s">
        <v>44</v>
      </c>
      <c r="E54" s="6" t="s">
        <v>51</v>
      </c>
    </row>
    <row r="55" spans="1:10" x14ac:dyDescent="0.2">
      <c r="C55" s="6" t="s">
        <v>45</v>
      </c>
      <c r="E55" s="6" t="s">
        <v>52</v>
      </c>
    </row>
    <row r="56" spans="1:10" x14ac:dyDescent="0.2">
      <c r="C56" s="6" t="s">
        <v>48</v>
      </c>
      <c r="E56" s="6" t="s">
        <v>53</v>
      </c>
    </row>
    <row r="57" spans="1:10" x14ac:dyDescent="0.2">
      <c r="C57" s="6" t="s">
        <v>46</v>
      </c>
      <c r="E57" s="6" t="s">
        <v>54</v>
      </c>
    </row>
    <row r="58" spans="1:10" x14ac:dyDescent="0.2">
      <c r="C58" s="6" t="s">
        <v>47</v>
      </c>
    </row>
  </sheetData>
  <sheetProtection algorithmName="SHA-512" hashValue="IIOcBUgO2VSOpTQSohxOr4xgCkkWEiPbKrsOpXIPSPbXwyD7l4t+QqgOni1HO8KYhdiYTiPYYmmrqbkrGaGV2Q==" saltValue="SYLAmWTSAa8PgbK+xh+9+w==" spinCount="100000" sheet="1" objects="1" scenarios="1"/>
  <mergeCells count="1">
    <mergeCell ref="A32:C3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Iekārtas</vt:lpstr>
      <vt:lpstr>Avoti</vt:lpstr>
      <vt:lpstr>VVD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2020-09-30T07:46:55Z</dcterms:created>
  <dcterms:modified xsi:type="dcterms:W3CDTF">2020-10-02T05:54:27Z</dcterms:modified>
</cp:coreProperties>
</file>